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55" windowHeight="7935" activeTab="0"/>
  </bookViews>
  <sheets>
    <sheet name="Лист1" sheetId="1" r:id="rId1"/>
  </sheets>
  <definedNames>
    <definedName name="_xlnm.Print_Area" localSheetId="0">'Лист1'!$A$1:$C$160</definedName>
  </definedNames>
  <calcPr fullCalcOnLoad="1"/>
</workbook>
</file>

<file path=xl/comments1.xml><?xml version="1.0" encoding="utf-8"?>
<comments xmlns="http://schemas.openxmlformats.org/spreadsheetml/2006/main">
  <authors>
    <author>User14</author>
  </authors>
  <commentList>
    <comment ref="C34" authorId="0">
      <text>
        <r>
          <rPr>
            <b/>
            <sz val="9"/>
            <rFont val="Tahoma"/>
            <family val="2"/>
          </rPr>
          <t>User14:</t>
        </r>
        <r>
          <rPr>
            <sz val="9"/>
            <rFont val="Tahoma"/>
            <family val="2"/>
          </rPr>
          <t xml:space="preserve">
уточнить</t>
        </r>
      </text>
    </comment>
  </commentList>
</comments>
</file>

<file path=xl/sharedStrings.xml><?xml version="1.0" encoding="utf-8"?>
<sst xmlns="http://schemas.openxmlformats.org/spreadsheetml/2006/main" count="205" uniqueCount="187">
  <si>
    <t>Наименование дохода</t>
  </si>
  <si>
    <t>Сумма</t>
  </si>
  <si>
    <t>2 00 00000 00 0000 000</t>
  </si>
  <si>
    <t>Безвозмездные поступления</t>
  </si>
  <si>
    <t xml:space="preserve">Прочие субсидии </t>
  </si>
  <si>
    <t>из них:</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</si>
  <si>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</si>
  <si>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</si>
  <si>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</si>
  <si>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местным бюджетам на выполнение передаваемых полномочий субъектов Российской Федерации</t>
  </si>
  <si>
    <t>в том числе:</t>
  </si>
  <si>
    <t xml:space="preserve"> -субвенция на осуществление полномочий по расчёту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</si>
  <si>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 xml:space="preserve"> -оплата труда приёмных родителей</t>
  </si>
  <si>
    <t xml:space="preserve"> -субсидии бюджетам муниципальных районов на выравнивание обеспеченности муниципальных районов по реализации ими отдельных расходных обязательств, возникающих при выполнении полномочий по выравниванию уровня бюджетной обеспеченности поселений</t>
  </si>
  <si>
    <t>2 02 03999 00 0000 151</t>
  </si>
  <si>
    <t>Прочие субвенции</t>
  </si>
  <si>
    <t>2 02 03999 05 0000 151</t>
  </si>
  <si>
    <t>Прочие субвенции бюджетам муниципальных районов</t>
  </si>
  <si>
    <t xml:space="preserve"> -осуществление отдельных государственных полномочий по осуществлению финансового обеспечения оказания дополнительной медицинской помощи, оказываемой врачами - терапевтами участковыми, врачами - педиатрами участковыми, врачами общей практики (семейными врачами), медицинскими сёстрами участковыми врачей - терапевтов участковых, врачей - педиатров участковых, медицинскими сёстрами врачей общей практики (семейных врачей)</t>
  </si>
  <si>
    <t xml:space="preserve"> -субвенции бюджетам муниципальных районов на осуществление полномочий по расчёту и представлению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учёту на территориях, где отсутствуют военные комиссариаты</t>
  </si>
  <si>
    <t xml:space="preserve"> -ежемесячные выплаты денежных средств на содержание детей, находящихся под опёкой</t>
  </si>
  <si>
    <t>субвенция на осуществление государственных полномочий по поддержке сельскохозяйственного производства</t>
  </si>
  <si>
    <t xml:space="preserve">           </t>
  </si>
  <si>
    <t>2 02 03007 00 0000 151</t>
  </si>
  <si>
    <t>2 02 03007 05 0000 151</t>
  </si>
  <si>
    <t>Субвенции бюджетам муниципальных образований на осуществление полномочий по сооставлению (изменению и дополнению списков кандидатов в присяжные заседатели  федеральных судов общей юрисдикции в Российской Федерации</t>
  </si>
  <si>
    <t xml:space="preserve"> -субвенция на осуществление государственных полномочий по реализации мероприятий подпрограммы "Повышение финансовой устойчивости малых форм хозяйствования на селе" в части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2010 - 2012 годы</t>
  </si>
  <si>
    <t>субвенция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</si>
  <si>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 xml:space="preserve"> -субвенция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</si>
  <si>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 -субвенция на осуществление государственных полномочий по созданию и организации деятельности комиссий по делам несовершеннолетних и защите их прав </t>
  </si>
  <si>
    <t xml:space="preserve"> -субвенция на осуществление государственных полномочий по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</si>
  <si>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Иные межбюджетные трансферты</t>
  </si>
  <si>
    <t>Долгосрочная краевая целевая программа "Развитие 
образования в Краснодарском крае на 2011—2015 годы"</t>
  </si>
  <si>
    <t>Ведомственная целевая программа "Развитие детско-юношеского спорта в Краснодарском крае на 2011-2013 год"</t>
  </si>
  <si>
    <t>Долгосрочная краевая целевая программа "Безопасность образовательных учреждений в Краснодарском крае на 2012—2014 годы"</t>
  </si>
  <si>
    <t>Мероприятия, направленные на реализацию комплексных мер по модернизации системы общего образования, финансовое обеспечение которых осуществляется за счет средств краевого бюджета</t>
  </si>
  <si>
    <t>Субсидии на дополнительную помощь местным бюджетам на решение социально значимых вопросов</t>
  </si>
  <si>
    <t>Ведомственная целевая программа "Молодежь Кубани" на 2011-2013 год</t>
  </si>
  <si>
    <t>Долгосрочная краевая целевая программа "Дети Кубани" на 2009—2013 годы</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</si>
  <si>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</si>
  <si>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</si>
  <si>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2 02 03115 00 0000 151</t>
  </si>
  <si>
    <t>2 02 03115 05 0000 151</t>
  </si>
  <si>
    <t xml:space="preserve"> -субвенция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</si>
  <si>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 xml:space="preserve"> -субвенция бюджетам муниципальных районов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</si>
  <si>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 xml:space="preserve"> -субвенция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</si>
  <si>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субвениции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 осуществляющих предпринимательскую деятельность, на выполнение работ по созданию культурных пастбищ для выпаса коров, содержащихся в личных подсобных хозяйствах</t>
  </si>
  <si>
    <t>Субвенции бюджетам муниципальных районов на осуществление отдельных государственных полномочий по выплате ежемесячного денежного вознаграждения за  классное руководство</t>
  </si>
  <si>
    <t xml:space="preserve"> -субвенция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</si>
  <si>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субвенция бюджетам мунициальных районов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</si>
  <si>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субвенции бюджетам мунициальных районов на осуществление отдельных государственных полномочий по предоставлению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</si>
  <si>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 </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</si>
  <si>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</si>
  <si>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Реализацию мероприятий государственной программы Краснодарского края "Развитие образования"</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</si>
  <si>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</si>
  <si>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субвенции на передаваемые полномочия в части организации оказания медицинской помощи на территории муниципальных образований</t>
  </si>
  <si>
    <t>2 19 00000 00 0000 000</t>
  </si>
  <si>
    <t xml:space="preserve">Возврат остатков субсидий, субвенций и иных межбюджетных трансфертов, имеющих целевое назначение,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</si>
  <si>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</si>
  <si>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</si>
  <si>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</si>
  <si>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Премирование дошкольных образовательных организаций, внедряющих инновационные образовательные программы</t>
  </si>
  <si>
    <t>Прочие межбюджетные трансферты, передаваемые бюджетам муниципальных районов</t>
  </si>
  <si>
    <t>2 18 00000 00 0000 000</t>
  </si>
  <si>
    <t>2 18 05010 05 0000 180</t>
  </si>
  <si>
    <t>субвенции бюджетам муниципальных районов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</si>
  <si>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</si>
  <si>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бюджетными учреждениями остатков субсидий прошлых лет</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</si>
  <si>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</si>
  <si>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субсидии бюджетам муниципальных районов</t>
  </si>
  <si>
    <t>Субсидии бюджетам бюджетной системы Российской Федерации (межбюджетные субсидии)</t>
  </si>
  <si>
    <t>Дотации на выравнивание бюджетной обеспеченности</t>
  </si>
  <si>
    <t>Дотации бюджетам бюджетной системы Российской Федерации</t>
  </si>
  <si>
    <t>Субвенции бюджетам бюджетной системы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</si>
  <si>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</si>
  <si>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</si>
  <si>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</si>
  <si>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</si>
  <si>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</si>
  <si>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</si>
  <si>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2 02 00000 00 0000 000</t>
  </si>
  <si>
    <t>Безвозмездные поступления от других бюджетов бюджетной системы Российской Федерации</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</si>
  <si>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</si>
  <si>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</si>
  <si>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2 02 35082 00 0000 151</t>
  </si>
  <si>
    <t>2 02 35082 05 0000 151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</si>
  <si>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</si>
  <si>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</si>
  <si>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</si>
  <si>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</si>
  <si>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</si>
  <si>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</si>
  <si>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</si>
  <si>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</si>
  <si>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Субсидия бюджетам на поддержку отрасли культуры</t>
  </si>
  <si>
    <t>Субсидия бюджетам муниципальных районов на поддержку отрасли культуры</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</si>
  <si>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</si>
  <si>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</si>
  <si>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</si>
  <si>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субвенции бюджетам мунициальных районов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</si>
  <si>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 xml:space="preserve"> -субвенция на осуществление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</si>
  <si>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Субвенция на осуществление отдельных государственных полномочий Краснодарского края по организации оздоровления  и отдыха детей</t>
  </si>
  <si>
    <t xml:space="preserve"> -субвенция бюджетам муниципальных районов на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предворительную опеку (попечительство), переданных на воспитание в приемную семью или на патронатное воспитание, к месту отдыха и обратно</t>
  </si>
  <si>
    <t>2 02 10000 00 0000 150</t>
  </si>
  <si>
    <t>2 02 15001 00 0000 150</t>
  </si>
  <si>
    <t>2 02 15001 05 0000 150</t>
  </si>
  <si>
    <t>2 02 30000 00 0000 150</t>
  </si>
  <si>
    <t>2 02 30024 00 0000 150</t>
  </si>
  <si>
    <t>2 02 30024 05 0000 150</t>
  </si>
  <si>
    <t>2 02 30027 00 0000 150</t>
  </si>
  <si>
    <t>2 02 30027 05 0000 150</t>
  </si>
  <si>
    <t>2 02 30029 00 0000 150</t>
  </si>
  <si>
    <t>2 02 30029 05 0000 150</t>
  </si>
  <si>
    <t>2 02 35120 00 0000 150</t>
  </si>
  <si>
    <t>2 02 35120 05 0000 150</t>
  </si>
  <si>
    <t>2 02 40000 00 0000 150</t>
  </si>
  <si>
    <t>2 02 40014 00 0000 150</t>
  </si>
  <si>
    <t>2 02 40014 05 0000 150</t>
  </si>
  <si>
    <t>2 02 20000 00 0000 150</t>
  </si>
  <si>
    <t>2 02 29999 00 0000 150</t>
  </si>
  <si>
    <t>2 02 29999 05 0000 150</t>
  </si>
  <si>
    <t>2 02 25497 05 0000 150</t>
  </si>
  <si>
    <t>2 02 25497 00 0000 150</t>
  </si>
  <si>
    <t>2 02 25519 00 0000 150</t>
  </si>
  <si>
    <t>2 02 25519 05 0000 150</t>
  </si>
  <si>
    <t>2 02 25169 00 0000 150</t>
  </si>
  <si>
    <t>2 02 25169 05 0000 150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</si>
  <si>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</si>
  <si>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</si>
  <si>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на проведение капитального ремонта  муниципальных общеобразовательных организаций</t>
  </si>
  <si>
    <t>Дотации бюджетам муниципальных районов на выравнивание бюджетной обеспеченности из бюджета субъекта Российской Федерации</t>
  </si>
  <si>
    <t>Субсидии на оплату труда инструкторов по спорту в муниципальных образованиях Краснодарского края</t>
  </si>
  <si>
    <t>Субсидии на профилактику терроризма</t>
  </si>
  <si>
    <t>Субсидии на обновление материально-технической базы для формирования у обучающихся современных технологических и гуманитарных навыков</t>
  </si>
  <si>
    <t>2 02 35082 05 0000 150</t>
  </si>
  <si>
    <t>2 02 35082 00 0000 150</t>
  </si>
  <si>
    <t>2 02 20077 00 0000 150</t>
  </si>
  <si>
    <t>2 02 20077 05 0000 150</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</si>
  <si>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</si>
  <si>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</si>
  <si>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на организацию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t>
  </si>
  <si>
    <t>Прочие межбюджетные трансферты, передаваемые бюджетам</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</si>
  <si>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</si>
  <si>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2 02 19999 00 0000 150</t>
  </si>
  <si>
    <t>2 02 19999 05 0000 150</t>
  </si>
  <si>
    <t>Прочие дотации бюджетам муниципальных районов</t>
  </si>
  <si>
    <t>Прочие дотации</t>
  </si>
  <si>
    <t>Субсидии за счет средств резевного фонда администрации Краснодарского края</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</si>
  <si>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</si>
  <si>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2 02 25304 00 0000 150</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</si>
  <si>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</si>
  <si>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</si>
  <si>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</si>
  <si>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</si>
  <si>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</si>
  <si>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2 02 45303 00 0000 150</t>
  </si>
  <si>
    <t>2 02 45303 05 0000 150</t>
  </si>
  <si>
    <t>2 02 49999 00 0000 150</t>
  </si>
  <si>
    <t>2 02 49999 05 0000 150</t>
  </si>
  <si>
    <t>2 02 15002 00 0000 150</t>
  </si>
  <si>
    <t>2 02 15002 05 0000 150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</si>
  <si>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</si>
  <si>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</si>
  <si>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Ккапитальный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</si>
  <si>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</si>
  <si>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</si>
  <si>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</si>
  <si>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2 02 36900 05 0000 150</t>
  </si>
  <si>
    <t>Единая субвенция бюджетам муниципальных районов из бюджета субъекта Российской Федерации</t>
  </si>
  <si>
    <t>Единая субвенция местным бюджетам из бюджета субъекта Российской Федерации</t>
  </si>
  <si>
    <t>2 02 36900 00 0000 150</t>
  </si>
  <si>
    <t xml:space="preserve">  Код</t>
  </si>
  <si>
    <t>2 02 35303 00 0000 150</t>
  </si>
  <si>
    <t>2 02 35303 05 0000 150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</si>
  <si>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</si>
  <si>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</si>
  <si>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Оказание дополнительной помощи местным бюджетам для решения социально значимых вопросов местного значения</t>
  </si>
  <si>
    <t>2 02 25228 00 0000 150</t>
  </si>
  <si>
    <t>2 02 25228 05 0000 150</t>
  </si>
  <si>
    <t>Субсидии бюджетам на оснащение объектов спортивной инфраструктуры спортивно-технологическим оборудованием</t>
  </si>
  <si>
    <t>Субсидии бюджетам муниципальных районов на оснащение объектов спортивной инфраструктуры спортивно-технологическим оборудованием</t>
  </si>
  <si>
    <t xml:space="preserve">Заместитель главы муниципального образования                                                             Калининский район, начальник финансового управления </t>
  </si>
  <si>
    <t xml:space="preserve"> О.В. Мостовая</t>
  </si>
  <si>
    <t xml:space="preserve">ПРИЛОЖЕНИЕ 3                               УТВЕРЖДЕНЫ                                                                                решением Совета муниципального  образования Калининский район от              __________________ № _____                           
                 </t>
  </si>
  <si>
    <t>Безвозмездные поступления из бюджетов бюджетной системы                                                         Российской Федерации в 2023 году</t>
  </si>
  <si>
    <t>2023 год</t>
  </si>
  <si>
    <t>Укрепление материально-технической базы муниципальных физкультурно-спортивных организаций</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</si>
</sst>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_-* #,##0.0_р_._-;\-* #,##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9">
    <font>
      <sz val="10"/>
      <name val="Arial Cyr"/>
      <family val="0"/>
    </font>
    <font>
      <sz val="14"/>
      <color indexed="8"/>
      <name val="Times New Roman"/>
      <family val="1"/>
    </font>
    <font>
      <b/>
      <sz val="14"/>
      <name val="Times New Roman"/>
      <family val="1"/>
    </font>
    <font>
      <sz val="14"/>
      <name val="Times New Roman"/>
      <family val="1"/>
    </font>
    <font>
      <b/>
      <sz val="14"/>
      <color indexed="8"/>
      <name val="Times New Roman"/>
      <family val="1"/>
    </font>
    <font>
      <sz val="8"/>
      <name val="Arial Cyr"/>
      <family val="0"/>
    </font>
    <font>
      <b/>
      <sz val="10"/>
      <name val="Arial Cyr"/>
      <family val="0"/>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75">
    <xf numFmtId="0" fontId="0" fillId="0" borderId="0" xfId="0" applyAlignment="1">
      <alignment/>
    </xf>
    <xf numFmtId="165" fontId="3" fillId="0" borderId="0" xfId="59" applyNumberFormat="1" applyFont="1" applyBorder="1" applyAlignment="1">
      <alignment wrapText="1"/>
    </xf>
    <xf numFmtId="165" fontId="3" fillId="0" borderId="0" xfId="59" applyNumberFormat="1" applyFont="1" applyAlignment="1">
      <alignment wrapText="1"/>
    </xf>
    <xf numFmtId="165" fontId="3" fillId="0" borderId="0" xfId="59" applyNumberFormat="1" applyFont="1" applyAlignment="1">
      <alignment/>
    </xf>
    <xf numFmtId="165" fontId="3" fillId="0" borderId="0" xfId="59" applyNumberFormat="1"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165" fontId="4" fillId="0" borderId="0" xfId="59" applyNumberFormat="1" applyFont="1" applyBorder="1" applyAlignment="1">
      <alignment horizontal="center" vertical="center" wrapText="1"/>
    </xf>
    <xf numFmtId="165" fontId="3" fillId="33" borderId="0" xfId="59" applyNumberFormat="1" applyFont="1" applyFill="1" applyBorder="1" applyAlignment="1">
      <alignment wrapText="1"/>
    </xf>
    <xf numFmtId="165" fontId="4" fillId="0" borderId="0" xfId="59" applyNumberFormat="1" applyFont="1" applyBorder="1" applyAlignment="1">
      <alignment horizontal="center" vertical="center"/>
    </xf>
    <xf numFmtId="165" fontId="1" fillId="0" borderId="0" xfId="59" applyNumberFormat="1" applyFont="1" applyBorder="1" applyAlignment="1">
      <alignment horizontal="center" vertical="center"/>
    </xf>
    <xf numFmtId="165" fontId="4" fillId="0" borderId="0" xfId="59" applyNumberFormat="1" applyFont="1" applyBorder="1" applyAlignment="1">
      <alignment horizontal="center"/>
    </xf>
    <xf numFmtId="165" fontId="3" fillId="33" borderId="0" xfId="59" applyNumberFormat="1" applyFont="1" applyFill="1" applyBorder="1" applyAlignment="1">
      <alignment vertical="center"/>
    </xf>
    <xf numFmtId="165" fontId="3" fillId="33" borderId="0" xfId="59" applyNumberFormat="1" applyFont="1" applyFill="1" applyBorder="1" applyAlignment="1">
      <alignment/>
    </xf>
    <xf numFmtId="0" fontId="0" fillId="0" borderId="0" xfId="0" applyBorder="1" applyAlignment="1">
      <alignment/>
    </xf>
    <xf numFmtId="165" fontId="3" fillId="0" borderId="0" xfId="59" applyNumberFormat="1" applyFont="1" applyBorder="1" applyAlignment="1">
      <alignment horizontal="center"/>
    </xf>
    <xf numFmtId="165" fontId="2" fillId="0" borderId="0" xfId="59" applyNumberFormat="1" applyFont="1" applyBorder="1" applyAlignment="1">
      <alignment horizontal="center"/>
    </xf>
    <xf numFmtId="165" fontId="2" fillId="0" borderId="0" xfId="59" applyNumberFormat="1" applyFont="1" applyAlignment="1">
      <alignment/>
    </xf>
    <xf numFmtId="0" fontId="6" fillId="0" borderId="0" xfId="0" applyFont="1" applyAlignment="1">
      <alignment/>
    </xf>
    <xf numFmtId="0" fontId="3" fillId="33" borderId="10" xfId="52" applyNumberFormat="1" applyFont="1" applyFill="1" applyBorder="1" applyAlignment="1" applyProtection="1">
      <alignment horizontal="left" vertical="center" wrapText="1"/>
      <protection hidden="1"/>
    </xf>
    <xf numFmtId="0" fontId="2" fillId="33" borderId="0" xfId="0" applyFont="1" applyFill="1" applyAlignment="1">
      <alignment horizontal="center" wrapText="1"/>
    </xf>
    <xf numFmtId="0" fontId="3" fillId="33" borderId="0" xfId="0" applyFont="1" applyFill="1" applyAlignment="1">
      <alignment wrapText="1"/>
    </xf>
    <xf numFmtId="0" fontId="3" fillId="33" borderId="10" xfId="0" applyFont="1" applyFill="1" applyBorder="1" applyAlignment="1">
      <alignment horizontal="center" wrapText="1"/>
    </xf>
    <xf numFmtId="164" fontId="2" fillId="33" borderId="10" xfId="59" applyNumberFormat="1" applyFont="1" applyFill="1" applyBorder="1" applyAlignment="1">
      <alignment horizontal="center"/>
    </xf>
    <xf numFmtId="164" fontId="3" fillId="33" borderId="10" xfId="59" applyNumberFormat="1" applyFont="1" applyFill="1" applyBorder="1" applyAlignment="1">
      <alignment horizontal="center"/>
    </xf>
    <xf numFmtId="165" fontId="3" fillId="33" borderId="10" xfId="59" applyNumberFormat="1" applyFont="1" applyFill="1" applyBorder="1" applyAlignment="1">
      <alignment/>
    </xf>
    <xf numFmtId="165" fontId="3" fillId="33" borderId="0" xfId="59" applyNumberFormat="1" applyFont="1" applyFill="1" applyBorder="1" applyAlignment="1">
      <alignment horizontal="right"/>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0" xfId="0" applyFont="1" applyFill="1" applyAlignment="1">
      <alignment/>
    </xf>
    <xf numFmtId="0" fontId="0" fillId="33" borderId="0" xfId="0" applyFont="1" applyFill="1" applyAlignment="1">
      <alignment/>
    </xf>
    <xf numFmtId="0" fontId="3" fillId="33" borderId="0" xfId="0" applyFont="1" applyFill="1" applyAlignment="1">
      <alignment horizontal="justify"/>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49" fontId="3" fillId="33" borderId="10" xfId="0" applyNumberFormat="1" applyFont="1" applyFill="1" applyBorder="1" applyAlignment="1">
      <alignment horizontal="justify" vertical="center" wrapText="1"/>
    </xf>
    <xf numFmtId="0" fontId="3" fillId="33" borderId="10" xfId="0" applyNumberFormat="1"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xf>
    <xf numFmtId="0" fontId="3" fillId="33" borderId="10" xfId="0" applyFont="1" applyFill="1" applyBorder="1" applyAlignment="1">
      <alignment wrapText="1"/>
    </xf>
    <xf numFmtId="0" fontId="2"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3" fillId="33" borderId="0" xfId="0" applyFont="1" applyFill="1" applyBorder="1" applyAlignment="1">
      <alignment/>
    </xf>
    <xf numFmtId="0" fontId="3" fillId="33" borderId="0" xfId="0" applyFont="1" applyFill="1" applyBorder="1" applyAlignment="1">
      <alignment wrapText="1"/>
    </xf>
    <xf numFmtId="165" fontId="46" fillId="33" borderId="10" xfId="59" applyNumberFormat="1" applyFont="1" applyFill="1" applyBorder="1" applyAlignment="1">
      <alignment horizontal="center" vertical="center"/>
    </xf>
    <xf numFmtId="165" fontId="47" fillId="33" borderId="10" xfId="59" applyNumberFormat="1" applyFont="1" applyFill="1" applyBorder="1" applyAlignment="1">
      <alignment vertical="center"/>
    </xf>
    <xf numFmtId="165" fontId="47" fillId="33" borderId="10" xfId="59" applyNumberFormat="1" applyFont="1" applyFill="1" applyBorder="1" applyAlignment="1">
      <alignment horizontal="center" vertical="center"/>
    </xf>
    <xf numFmtId="165" fontId="47" fillId="33" borderId="10" xfId="59" applyNumberFormat="1" applyFont="1" applyFill="1" applyBorder="1" applyAlignment="1">
      <alignment/>
    </xf>
    <xf numFmtId="165" fontId="2" fillId="33" borderId="10" xfId="59" applyNumberFormat="1" applyFont="1" applyFill="1" applyBorder="1" applyAlignment="1">
      <alignment vertical="center" wrapText="1"/>
    </xf>
    <xf numFmtId="165" fontId="3" fillId="33" borderId="10" xfId="59" applyNumberFormat="1" applyFont="1" applyFill="1" applyBorder="1" applyAlignment="1">
      <alignment horizontal="center" vertical="center" wrapText="1"/>
    </xf>
    <xf numFmtId="165" fontId="3" fillId="33" borderId="10" xfId="59" applyNumberFormat="1" applyFont="1" applyFill="1" applyBorder="1" applyAlignment="1">
      <alignment vertical="center"/>
    </xf>
    <xf numFmtId="165" fontId="3" fillId="33" borderId="10" xfId="59" applyNumberFormat="1" applyFont="1" applyFill="1" applyBorder="1" applyAlignment="1">
      <alignment horizontal="center" vertical="center"/>
    </xf>
    <xf numFmtId="165" fontId="3" fillId="33" borderId="10" xfId="59" applyNumberFormat="1" applyFont="1" applyFill="1" applyBorder="1" applyAlignment="1">
      <alignment vertical="center" wrapText="1"/>
    </xf>
    <xf numFmtId="165" fontId="2" fillId="33" borderId="10" xfId="59" applyNumberFormat="1" applyFont="1" applyFill="1" applyBorder="1" applyAlignment="1">
      <alignment horizontal="center" vertical="center"/>
    </xf>
    <xf numFmtId="165" fontId="2" fillId="33" borderId="10" xfId="59" applyNumberFormat="1" applyFont="1" applyFill="1" applyBorder="1" applyAlignment="1">
      <alignment horizontal="center"/>
    </xf>
    <xf numFmtId="165" fontId="3" fillId="33" borderId="10" xfId="59" applyNumberFormat="1" applyFont="1" applyFill="1" applyBorder="1" applyAlignment="1">
      <alignment horizontal="center"/>
    </xf>
    <xf numFmtId="0" fontId="3" fillId="0" borderId="0" xfId="0" applyFont="1" applyAlignment="1">
      <alignment horizontal="justify"/>
    </xf>
    <xf numFmtId="0" fontId="3" fillId="0" borderId="0" xfId="0" applyFont="1" applyAlignment="1">
      <alignment/>
    </xf>
    <xf numFmtId="0" fontId="3" fillId="0" borderId="0" xfId="0" applyFont="1" applyAlignment="1">
      <alignment horizontal="left"/>
    </xf>
    <xf numFmtId="0" fontId="3" fillId="33" borderId="11" xfId="0" applyFont="1" applyFill="1" applyBorder="1" applyAlignment="1">
      <alignment horizontal="right"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0" xfId="0" applyFont="1" applyAlignment="1">
      <alignment horizontal="left" wrapText="1"/>
    </xf>
    <xf numFmtId="0" fontId="1" fillId="0" borderId="0" xfId="0" applyFont="1" applyAlignment="1">
      <alignment horizontal="justify"/>
    </xf>
    <xf numFmtId="0" fontId="2" fillId="33" borderId="0" xfId="0" applyFont="1" applyFill="1" applyAlignment="1">
      <alignment horizontal="center" wrapText="1"/>
    </xf>
    <xf numFmtId="0" fontId="3" fillId="33" borderId="0" xfId="0" applyFont="1" applyFill="1" applyAlignment="1">
      <alignment wrapText="1"/>
    </xf>
    <xf numFmtId="0" fontId="3" fillId="33" borderId="0" xfId="0" applyFont="1" applyFill="1" applyAlignment="1">
      <alignment horizontal="justify"/>
    </xf>
    <xf numFmtId="0" fontId="1" fillId="0" borderId="0" xfId="0" applyFont="1" applyAlignment="1">
      <alignment/>
    </xf>
    <xf numFmtId="0" fontId="3" fillId="33" borderId="0" xfId="0" applyFont="1" applyFill="1" applyAlignment="1">
      <alignment horizontal="left" vertical="center" indent="20"/>
    </xf>
    <xf numFmtId="0" fontId="0" fillId="33" borderId="0" xfId="0" applyFont="1" applyFill="1" applyAlignment="1">
      <alignment horizontal="left" vertical="center" indent="20"/>
    </xf>
    <xf numFmtId="0" fontId="3" fillId="33" borderId="0" xfId="0" applyFont="1" applyFill="1" applyAlignment="1">
      <alignment horizontal="left" wrapText="1" indent="23"/>
    </xf>
    <xf numFmtId="0" fontId="0" fillId="33" borderId="0" xfId="0" applyFont="1" applyFill="1" applyAlignment="1">
      <alignment horizontal="left" wrapText="1" indent="23"/>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93"/>
  <sheetViews>
    <sheetView tabSelected="1" zoomScale="75" zoomScaleNormal="75" zoomScaleSheetLayoutView="75" workbookViewId="0" topLeftCell="A132">
      <selection activeCell="C141" sqref="C141"/>
    </sheetView>
  </sheetViews>
  <sheetFormatPr defaultColWidth="9.00390625" defaultRowHeight="12.75"/>
  <cols>
    <col min="1" max="1" width="35.00390625" style="32" customWidth="1"/>
    <col min="2" max="2" width="64.75390625" style="32" customWidth="1"/>
    <col min="3" max="3" width="19.00390625" style="32" customWidth="1"/>
    <col min="4" max="4" width="20.125" style="15" customWidth="1"/>
  </cols>
  <sheetData>
    <row r="1" spans="1:4" ht="18.75" hidden="1">
      <c r="A1" s="66"/>
      <c r="B1" s="59"/>
      <c r="C1" s="59"/>
      <c r="D1" s="60"/>
    </row>
    <row r="2" spans="1:4" ht="123.75" customHeight="1">
      <c r="A2" s="33"/>
      <c r="B2" s="73" t="s">
        <v>183</v>
      </c>
      <c r="C2" s="74"/>
      <c r="D2" s="5"/>
    </row>
    <row r="3" spans="1:4" ht="25.5" customHeight="1">
      <c r="A3" s="33"/>
      <c r="B3" s="71"/>
      <c r="C3" s="72"/>
      <c r="D3" s="5"/>
    </row>
    <row r="4" spans="1:4" ht="18.75" hidden="1">
      <c r="A4" s="66"/>
      <c r="B4" s="59"/>
      <c r="C4" s="59"/>
      <c r="D4" s="60"/>
    </row>
    <row r="5" spans="1:4" ht="18.75" hidden="1">
      <c r="A5" s="70"/>
      <c r="B5" s="60"/>
      <c r="C5" s="60"/>
      <c r="D5" s="60"/>
    </row>
    <row r="6" spans="1:4" ht="12.75" customHeight="1">
      <c r="A6" s="59"/>
      <c r="B6" s="59"/>
      <c r="C6" s="59"/>
      <c r="D6" s="60"/>
    </row>
    <row r="7" spans="1:4" ht="23.25" customHeight="1" hidden="1">
      <c r="A7" s="66"/>
      <c r="B7" s="59"/>
      <c r="C7" s="59"/>
      <c r="D7" s="60"/>
    </row>
    <row r="8" spans="1:4" ht="85.5" customHeight="1" hidden="1">
      <c r="A8" s="66"/>
      <c r="B8" s="59"/>
      <c r="C8" s="59"/>
      <c r="D8" s="60"/>
    </row>
    <row r="9" spans="1:4" ht="18.75" hidden="1">
      <c r="A9" s="70"/>
      <c r="B9" s="60"/>
      <c r="C9" s="60"/>
      <c r="D9" s="60"/>
    </row>
    <row r="10" spans="1:4" ht="17.25" customHeight="1" hidden="1">
      <c r="A10" s="66"/>
      <c r="B10" s="59"/>
      <c r="C10" s="59"/>
      <c r="D10" s="60"/>
    </row>
    <row r="11" spans="1:4" ht="17.25" customHeight="1" hidden="1">
      <c r="A11" s="66"/>
      <c r="B11" s="59"/>
      <c r="C11" s="59"/>
      <c r="D11" s="60"/>
    </row>
    <row r="12" spans="1:4" ht="17.25" customHeight="1" hidden="1">
      <c r="A12" s="66"/>
      <c r="B12" s="59"/>
      <c r="C12" s="59"/>
      <c r="D12" s="60"/>
    </row>
    <row r="13" spans="1:4" ht="18.75" hidden="1">
      <c r="A13" s="59"/>
      <c r="B13" s="59"/>
      <c r="C13" s="59"/>
      <c r="D13" s="60"/>
    </row>
    <row r="14" spans="1:4" ht="24" customHeight="1" hidden="1">
      <c r="A14" s="69" t="s">
        <v>22</v>
      </c>
      <c r="B14" s="69"/>
      <c r="C14" s="69"/>
      <c r="D14" s="6"/>
    </row>
    <row r="15" spans="1:4" ht="43.5" customHeight="1">
      <c r="A15" s="67" t="s">
        <v>184</v>
      </c>
      <c r="B15" s="68"/>
      <c r="C15" s="68"/>
      <c r="D15" s="6"/>
    </row>
    <row r="16" spans="1:4" ht="21" customHeight="1">
      <c r="A16" s="21"/>
      <c r="B16" s="22"/>
      <c r="C16" s="22"/>
      <c r="D16" s="6"/>
    </row>
    <row r="17" spans="1:4" ht="3.75" customHeight="1">
      <c r="A17" s="62"/>
      <c r="B17" s="62"/>
      <c r="C17" s="62"/>
      <c r="D17" s="6"/>
    </row>
    <row r="18" spans="1:4" ht="21.75" customHeight="1">
      <c r="A18" s="63" t="s">
        <v>171</v>
      </c>
      <c r="B18" s="63" t="s">
        <v>0</v>
      </c>
      <c r="C18" s="23" t="s">
        <v>1</v>
      </c>
      <c r="D18" s="7"/>
    </row>
    <row r="19" spans="1:4" ht="21.75" customHeight="1">
      <c r="A19" s="64"/>
      <c r="B19" s="64"/>
      <c r="C19" s="23" t="s">
        <v>185</v>
      </c>
      <c r="D19" s="7"/>
    </row>
    <row r="20" spans="1:4" ht="21.75" customHeight="1">
      <c r="A20" s="23">
        <v>1</v>
      </c>
      <c r="B20" s="23">
        <v>2</v>
      </c>
      <c r="C20" s="23">
        <v>3</v>
      </c>
      <c r="D20" s="7"/>
    </row>
    <row r="21" spans="1:5" ht="18.75">
      <c r="A21" s="28" t="s">
        <v>2</v>
      </c>
      <c r="B21" s="28" t="s">
        <v>3</v>
      </c>
      <c r="C21" s="51">
        <f>C22</f>
        <v>879262.4000000001</v>
      </c>
      <c r="D21" s="8" t="s">
        <v>51</v>
      </c>
      <c r="E21" s="1"/>
    </row>
    <row r="22" spans="1:5" ht="56.25">
      <c r="A22" s="28" t="s">
        <v>80</v>
      </c>
      <c r="B22" s="28" t="s">
        <v>81</v>
      </c>
      <c r="C22" s="51">
        <f>C23+C30+C69+C141+C154+C152</f>
        <v>879262.4000000001</v>
      </c>
      <c r="D22" s="8" t="s">
        <v>51</v>
      </c>
      <c r="E22" s="1"/>
    </row>
    <row r="23" spans="1:5" ht="37.5">
      <c r="A23" s="28" t="s">
        <v>103</v>
      </c>
      <c r="B23" s="28" t="s">
        <v>72</v>
      </c>
      <c r="C23" s="51">
        <f>C24+C28+C26</f>
        <v>154395.9</v>
      </c>
      <c r="D23" s="8"/>
      <c r="E23" s="1"/>
    </row>
    <row r="24" spans="1:5" ht="36" customHeight="1">
      <c r="A24" s="28" t="s">
        <v>104</v>
      </c>
      <c r="B24" s="28" t="s">
        <v>71</v>
      </c>
      <c r="C24" s="51">
        <f>C25</f>
        <v>154395.9</v>
      </c>
      <c r="D24" s="8"/>
      <c r="E24" s="1"/>
    </row>
    <row r="25" spans="1:5" ht="56.25">
      <c r="A25" s="29" t="s">
        <v>105</v>
      </c>
      <c r="B25" s="30" t="s">
        <v>130</v>
      </c>
      <c r="C25" s="52">
        <v>154395.9</v>
      </c>
      <c r="D25" s="9"/>
      <c r="E25" s="2"/>
    </row>
    <row r="26" spans="1:5" ht="36" customHeight="1" hidden="1">
      <c r="A26" s="28" t="s">
        <v>159</v>
      </c>
      <c r="B26" s="28" t="s">
        <v>161</v>
      </c>
      <c r="C26" s="51">
        <f>C27</f>
        <v>0</v>
      </c>
      <c r="D26" s="8"/>
      <c r="E26" s="1"/>
    </row>
    <row r="27" spans="1:5" ht="56.25" hidden="1">
      <c r="A27" s="29" t="s">
        <v>160</v>
      </c>
      <c r="B27" s="30" t="s">
        <v>162</v>
      </c>
      <c r="C27" s="52">
        <v>0</v>
      </c>
      <c r="D27" s="9"/>
      <c r="E27" s="2"/>
    </row>
    <row r="28" spans="1:5" ht="18.75" hidden="1">
      <c r="A28" s="28" t="s">
        <v>143</v>
      </c>
      <c r="B28" s="28" t="s">
        <v>146</v>
      </c>
      <c r="C28" s="51">
        <f>C29</f>
        <v>0</v>
      </c>
      <c r="D28" s="9"/>
      <c r="E28" s="2"/>
    </row>
    <row r="29" spans="1:5" ht="18.75" hidden="1">
      <c r="A29" s="29" t="s">
        <v>144</v>
      </c>
      <c r="B29" s="30" t="s">
        <v>145</v>
      </c>
      <c r="C29" s="55">
        <v>0</v>
      </c>
      <c r="D29" s="9"/>
      <c r="E29" s="2"/>
    </row>
    <row r="30" spans="1:5" ht="42" customHeight="1">
      <c r="A30" s="28" t="s">
        <v>118</v>
      </c>
      <c r="B30" s="28" t="s">
        <v>70</v>
      </c>
      <c r="C30" s="56">
        <f>C43+C41+C37+C33+C39+C31+C35</f>
        <v>88171.9</v>
      </c>
      <c r="D30" s="10"/>
      <c r="E30" s="2"/>
    </row>
    <row r="31" spans="1:5" ht="56.25" hidden="1">
      <c r="A31" s="28" t="s">
        <v>136</v>
      </c>
      <c r="B31" s="28" t="s">
        <v>138</v>
      </c>
      <c r="C31" s="56">
        <f>C32</f>
        <v>0</v>
      </c>
      <c r="D31" s="10"/>
      <c r="E31" s="2"/>
    </row>
    <row r="32" spans="1:5" ht="56.25" hidden="1">
      <c r="A32" s="29" t="s">
        <v>137</v>
      </c>
      <c r="B32" s="30" t="s">
        <v>139</v>
      </c>
      <c r="C32" s="53">
        <v>0</v>
      </c>
      <c r="D32" s="10"/>
      <c r="E32" s="2"/>
    </row>
    <row r="33" spans="1:5" ht="56.25" hidden="1">
      <c r="A33" s="28" t="s">
        <v>177</v>
      </c>
      <c r="B33" s="28" t="s">
        <v>179</v>
      </c>
      <c r="C33" s="56">
        <f>C34</f>
        <v>0</v>
      </c>
      <c r="D33" s="10"/>
      <c r="E33" s="2"/>
    </row>
    <row r="34" spans="1:5" ht="56.25" hidden="1">
      <c r="A34" s="29" t="s">
        <v>178</v>
      </c>
      <c r="B34" s="30" t="s">
        <v>180</v>
      </c>
      <c r="C34" s="53">
        <v>0</v>
      </c>
      <c r="D34" s="10"/>
      <c r="E34" s="2"/>
    </row>
    <row r="35" spans="1:5" ht="93.75">
      <c r="A35" s="28" t="s">
        <v>149</v>
      </c>
      <c r="B35" s="28" t="s">
        <v>151</v>
      </c>
      <c r="C35" s="56">
        <f>C36</f>
        <v>28374.6</v>
      </c>
      <c r="D35" s="10"/>
      <c r="E35" s="2"/>
    </row>
    <row r="36" spans="1:5" ht="93.75">
      <c r="A36" s="29" t="s">
        <v>150</v>
      </c>
      <c r="B36" s="30" t="s">
        <v>152</v>
      </c>
      <c r="C36" s="53">
        <v>28374.6</v>
      </c>
      <c r="D36" s="10"/>
      <c r="E36" s="2"/>
    </row>
    <row r="37" spans="1:5" ht="37.5">
      <c r="A37" s="28" t="s">
        <v>122</v>
      </c>
      <c r="B37" s="28" t="s">
        <v>96</v>
      </c>
      <c r="C37" s="56">
        <f>C38</f>
        <v>1117.4</v>
      </c>
      <c r="D37" s="10"/>
      <c r="E37" s="2"/>
    </row>
    <row r="38" spans="1:5" ht="56.25">
      <c r="A38" s="29" t="s">
        <v>121</v>
      </c>
      <c r="B38" s="30" t="s">
        <v>97</v>
      </c>
      <c r="C38" s="53">
        <v>1117.4</v>
      </c>
      <c r="D38" s="10"/>
      <c r="E38" s="2"/>
    </row>
    <row r="39" spans="1:5" ht="75" hidden="1">
      <c r="A39" s="28" t="s">
        <v>125</v>
      </c>
      <c r="B39" s="28" t="s">
        <v>127</v>
      </c>
      <c r="C39" s="56">
        <f>C40</f>
        <v>0</v>
      </c>
      <c r="D39" s="10"/>
      <c r="E39" s="2"/>
    </row>
    <row r="40" spans="1:5" ht="75" hidden="1">
      <c r="A40" s="29" t="s">
        <v>126</v>
      </c>
      <c r="B40" s="30" t="s">
        <v>128</v>
      </c>
      <c r="C40" s="53">
        <v>0</v>
      </c>
      <c r="D40" s="10"/>
      <c r="E40" s="2"/>
    </row>
    <row r="41" spans="1:5" ht="37.5">
      <c r="A41" s="28" t="s">
        <v>123</v>
      </c>
      <c r="B41" s="28" t="s">
        <v>94</v>
      </c>
      <c r="C41" s="56">
        <f>C42</f>
        <v>263.9</v>
      </c>
      <c r="D41" s="10"/>
      <c r="E41" s="2"/>
    </row>
    <row r="42" spans="1:5" ht="37.5">
      <c r="A42" s="29" t="s">
        <v>124</v>
      </c>
      <c r="B42" s="30" t="s">
        <v>95</v>
      </c>
      <c r="C42" s="53">
        <v>263.9</v>
      </c>
      <c r="D42" s="10"/>
      <c r="E42" s="2"/>
    </row>
    <row r="43" spans="1:5" ht="18.75">
      <c r="A43" s="28" t="s">
        <v>119</v>
      </c>
      <c r="B43" s="28" t="s">
        <v>4</v>
      </c>
      <c r="C43" s="56">
        <f>C44</f>
        <v>58415.99999999999</v>
      </c>
      <c r="D43" s="10"/>
      <c r="E43" s="2"/>
    </row>
    <row r="44" spans="1:5" ht="24.75" customHeight="1">
      <c r="A44" s="29" t="s">
        <v>120</v>
      </c>
      <c r="B44" s="30" t="s">
        <v>69</v>
      </c>
      <c r="C44" s="54">
        <f>C46+C47+C48+C49+C50+C51+C52+C53+C54+C55+C56+C57+C58+C59+C60+C61+C64+C62+C65+C63+C66+C67+C68</f>
        <v>58415.99999999999</v>
      </c>
      <c r="D44" s="11"/>
      <c r="E44" s="2"/>
    </row>
    <row r="45" spans="1:5" ht="21" customHeight="1">
      <c r="A45" s="29"/>
      <c r="B45" s="29" t="s">
        <v>5</v>
      </c>
      <c r="C45" s="52"/>
      <c r="D45" s="1"/>
      <c r="E45" s="2"/>
    </row>
    <row r="46" spans="1:5" ht="114.75" customHeight="1" hidden="1">
      <c r="A46" s="29"/>
      <c r="B46" s="30" t="s">
        <v>13</v>
      </c>
      <c r="C46" s="53">
        <v>0</v>
      </c>
      <c r="D46" s="1"/>
      <c r="E46" s="2"/>
    </row>
    <row r="47" spans="1:5" ht="63" customHeight="1" hidden="1">
      <c r="A47" s="29"/>
      <c r="B47" s="30" t="s">
        <v>32</v>
      </c>
      <c r="C47" s="53">
        <v>0</v>
      </c>
      <c r="D47" s="1"/>
      <c r="E47" s="2"/>
    </row>
    <row r="48" spans="1:5" ht="63" customHeight="1" hidden="1">
      <c r="A48" s="29"/>
      <c r="B48" s="30" t="s">
        <v>33</v>
      </c>
      <c r="C48" s="53">
        <v>0</v>
      </c>
      <c r="D48" s="1"/>
      <c r="E48" s="2"/>
    </row>
    <row r="49" spans="1:5" ht="63" customHeight="1" hidden="1">
      <c r="A49" s="29"/>
      <c r="B49" s="30" t="s">
        <v>34</v>
      </c>
      <c r="C49" s="53">
        <v>0</v>
      </c>
      <c r="D49" s="1"/>
      <c r="E49" s="2"/>
    </row>
    <row r="50" spans="1:5" ht="75" hidden="1">
      <c r="A50" s="29"/>
      <c r="B50" s="30" t="s">
        <v>35</v>
      </c>
      <c r="C50" s="53">
        <v>0</v>
      </c>
      <c r="D50" s="1"/>
      <c r="E50" s="2"/>
    </row>
    <row r="51" spans="1:5" ht="45" customHeight="1" hidden="1">
      <c r="A51" s="29"/>
      <c r="B51" s="30" t="s">
        <v>36</v>
      </c>
      <c r="C51" s="53">
        <v>0</v>
      </c>
      <c r="D51" s="1"/>
      <c r="E51" s="2"/>
    </row>
    <row r="52" spans="1:5" ht="37.5" hidden="1">
      <c r="A52" s="29"/>
      <c r="B52" s="30" t="s">
        <v>37</v>
      </c>
      <c r="C52" s="53">
        <v>0</v>
      </c>
      <c r="D52" s="1"/>
      <c r="E52" s="2"/>
    </row>
    <row r="53" spans="1:5" ht="37.5" hidden="1">
      <c r="A53" s="29"/>
      <c r="B53" s="30" t="s">
        <v>38</v>
      </c>
      <c r="C53" s="53">
        <v>0</v>
      </c>
      <c r="D53" s="1"/>
      <c r="E53" s="2"/>
    </row>
    <row r="54" spans="1:5" ht="37.5" hidden="1">
      <c r="A54" s="29"/>
      <c r="B54" s="30" t="s">
        <v>129</v>
      </c>
      <c r="C54" s="53"/>
      <c r="D54" s="1"/>
      <c r="E54" s="2"/>
    </row>
    <row r="55" spans="1:5" ht="20.25" customHeight="1" hidden="1">
      <c r="A55" s="29"/>
      <c r="B55" s="30" t="s">
        <v>132</v>
      </c>
      <c r="C55" s="53">
        <v>0</v>
      </c>
      <c r="D55" s="1"/>
      <c r="E55" s="2"/>
    </row>
    <row r="56" spans="1:5" ht="93.75" hidden="1">
      <c r="A56" s="29"/>
      <c r="B56" s="30" t="s">
        <v>140</v>
      </c>
      <c r="C56" s="53">
        <v>0</v>
      </c>
      <c r="D56" s="1"/>
      <c r="E56" s="2"/>
    </row>
    <row r="57" spans="1:5" ht="42" customHeight="1" hidden="1">
      <c r="A57" s="29"/>
      <c r="B57" s="30" t="s">
        <v>53</v>
      </c>
      <c r="C57" s="53">
        <v>0</v>
      </c>
      <c r="D57" s="1"/>
      <c r="E57" s="2"/>
    </row>
    <row r="58" spans="1:5" ht="60" customHeight="1" hidden="1">
      <c r="A58" s="29"/>
      <c r="B58" s="30" t="s">
        <v>83</v>
      </c>
      <c r="C58" s="53">
        <v>0</v>
      </c>
      <c r="D58" s="1"/>
      <c r="E58" s="2"/>
    </row>
    <row r="59" spans="1:5" ht="75" hidden="1">
      <c r="A59" s="29"/>
      <c r="B59" s="20" t="s">
        <v>148</v>
      </c>
      <c r="C59" s="53">
        <v>0</v>
      </c>
      <c r="D59" s="1"/>
      <c r="E59" s="2"/>
    </row>
    <row r="60" spans="1:5" ht="37.5" hidden="1">
      <c r="A60" s="29"/>
      <c r="B60" s="20" t="s">
        <v>147</v>
      </c>
      <c r="C60" s="53">
        <v>0</v>
      </c>
      <c r="D60" s="1"/>
      <c r="E60" s="2"/>
    </row>
    <row r="61" spans="1:5" ht="63" customHeight="1" hidden="1">
      <c r="A61" s="29"/>
      <c r="B61" s="20" t="s">
        <v>133</v>
      </c>
      <c r="C61" s="53">
        <v>0</v>
      </c>
      <c r="D61" s="1"/>
      <c r="E61" s="2"/>
    </row>
    <row r="62" spans="1:5" ht="56.25" customHeight="1" hidden="1">
      <c r="A62" s="29"/>
      <c r="B62" s="20" t="s">
        <v>163</v>
      </c>
      <c r="C62" s="53">
        <v>0</v>
      </c>
      <c r="D62" s="1"/>
      <c r="E62" s="2"/>
    </row>
    <row r="63" spans="1:5" ht="37.5">
      <c r="A63" s="29"/>
      <c r="B63" s="20" t="s">
        <v>131</v>
      </c>
      <c r="C63" s="53">
        <v>477.5</v>
      </c>
      <c r="D63" s="1"/>
      <c r="E63" s="2"/>
    </row>
    <row r="64" spans="1:5" ht="65.25" customHeight="1" hidden="1">
      <c r="A64" s="29"/>
      <c r="B64" s="20" t="s">
        <v>83</v>
      </c>
      <c r="C64" s="53">
        <v>0</v>
      </c>
      <c r="D64" s="1"/>
      <c r="E64" s="2"/>
    </row>
    <row r="65" spans="1:5" ht="69" customHeight="1">
      <c r="A65" s="29"/>
      <c r="B65" s="20" t="s">
        <v>186</v>
      </c>
      <c r="C65" s="53">
        <v>4966.4</v>
      </c>
      <c r="D65" s="1"/>
      <c r="E65" s="2"/>
    </row>
    <row r="66" spans="1:5" ht="75">
      <c r="A66" s="29"/>
      <c r="B66" s="20" t="s">
        <v>83</v>
      </c>
      <c r="C66" s="53">
        <v>7401.3</v>
      </c>
      <c r="D66" s="1"/>
      <c r="E66" s="2"/>
    </row>
    <row r="67" spans="1:5" ht="187.5">
      <c r="A67" s="29"/>
      <c r="B67" s="20" t="s">
        <v>166</v>
      </c>
      <c r="C67" s="53">
        <v>38169.2</v>
      </c>
      <c r="D67" s="1"/>
      <c r="E67" s="2"/>
    </row>
    <row r="68" spans="1:5" ht="93.75">
      <c r="A68" s="29"/>
      <c r="B68" s="20" t="s">
        <v>165</v>
      </c>
      <c r="C68" s="53">
        <v>7401.6</v>
      </c>
      <c r="D68" s="1"/>
      <c r="E68" s="2"/>
    </row>
    <row r="69" spans="1:5" ht="42.75" customHeight="1">
      <c r="A69" s="28" t="s">
        <v>106</v>
      </c>
      <c r="B69" s="28" t="s">
        <v>73</v>
      </c>
      <c r="C69" s="56">
        <f>C72+C74+C115+C119+C123+C70+C117+C110+C127+C131+C121+C129</f>
        <v>634694.6000000001</v>
      </c>
      <c r="D69" s="10"/>
      <c r="E69" s="3"/>
    </row>
    <row r="70" spans="1:5" ht="117" customHeight="1" hidden="1">
      <c r="A70" s="34" t="s">
        <v>23</v>
      </c>
      <c r="B70" s="35" t="s">
        <v>25</v>
      </c>
      <c r="C70" s="57">
        <f>C71</f>
        <v>0</v>
      </c>
      <c r="D70" s="12"/>
      <c r="E70" s="3"/>
    </row>
    <row r="71" spans="1:5" ht="100.5" customHeight="1" hidden="1">
      <c r="A71" s="34" t="s">
        <v>24</v>
      </c>
      <c r="B71" s="36" t="s">
        <v>25</v>
      </c>
      <c r="C71" s="58"/>
      <c r="D71" s="10"/>
      <c r="E71" s="3"/>
    </row>
    <row r="72" spans="1:5" ht="59.25" customHeight="1" hidden="1">
      <c r="A72" s="28" t="s">
        <v>6</v>
      </c>
      <c r="B72" s="28" t="s">
        <v>7</v>
      </c>
      <c r="C72" s="56">
        <f>C73</f>
        <v>0</v>
      </c>
      <c r="D72" s="10"/>
      <c r="E72" s="3"/>
    </row>
    <row r="73" spans="1:5" ht="75" hidden="1">
      <c r="A73" s="29" t="s">
        <v>8</v>
      </c>
      <c r="B73" s="30" t="s">
        <v>47</v>
      </c>
      <c r="C73" s="54">
        <v>0</v>
      </c>
      <c r="D73" s="13"/>
      <c r="E73" s="3"/>
    </row>
    <row r="74" spans="1:5" ht="54" customHeight="1">
      <c r="A74" s="28" t="s">
        <v>107</v>
      </c>
      <c r="B74" s="28" t="s">
        <v>9</v>
      </c>
      <c r="C74" s="56">
        <f>C75</f>
        <v>518093.10000000003</v>
      </c>
      <c r="D74" s="10"/>
      <c r="E74" s="3"/>
    </row>
    <row r="75" spans="1:5" ht="59.25" customHeight="1">
      <c r="A75" s="29" t="s">
        <v>108</v>
      </c>
      <c r="B75" s="30" t="s">
        <v>74</v>
      </c>
      <c r="C75" s="54">
        <f>C77+C78+C79+C80+C81+C82+C83+C84+C85+C86+C87+C88+C89+C91+C90+C92+C93+C94+C95+C96+C97+C98+C99+C100+C101+C102+C103+C104+C105+C106+C107+C108+C109+C114</f>
        <v>518093.10000000003</v>
      </c>
      <c r="D75" s="11"/>
      <c r="E75" s="3"/>
    </row>
    <row r="76" spans="1:5" ht="18.75">
      <c r="A76" s="28"/>
      <c r="B76" s="29" t="s">
        <v>10</v>
      </c>
      <c r="C76" s="56"/>
      <c r="D76" s="4"/>
      <c r="E76" s="3"/>
    </row>
    <row r="77" spans="1:5" ht="141" customHeight="1" hidden="1">
      <c r="A77" s="29"/>
      <c r="B77" s="30" t="s">
        <v>19</v>
      </c>
      <c r="C77" s="54">
        <v>0</v>
      </c>
      <c r="D77" s="13"/>
      <c r="E77" s="3"/>
    </row>
    <row r="78" spans="1:5" ht="82.5" customHeight="1" hidden="1">
      <c r="A78" s="29"/>
      <c r="B78" s="30" t="s">
        <v>29</v>
      </c>
      <c r="C78" s="53">
        <v>0</v>
      </c>
      <c r="D78" s="13"/>
      <c r="E78" s="3"/>
    </row>
    <row r="79" spans="1:5" ht="75" hidden="1">
      <c r="A79" s="29"/>
      <c r="B79" s="30" t="s">
        <v>48</v>
      </c>
      <c r="C79" s="54">
        <v>0</v>
      </c>
      <c r="D79" s="13"/>
      <c r="E79" s="3"/>
    </row>
    <row r="80" spans="1:5" ht="187.5">
      <c r="A80" s="28"/>
      <c r="B80" s="30" t="s">
        <v>100</v>
      </c>
      <c r="C80" s="54">
        <v>729.8</v>
      </c>
      <c r="D80" s="13"/>
      <c r="E80" s="3"/>
    </row>
    <row r="81" spans="1:5" ht="86.25" customHeight="1" hidden="1">
      <c r="A81" s="29"/>
      <c r="B81" s="30" t="s">
        <v>28</v>
      </c>
      <c r="C81" s="54">
        <v>0</v>
      </c>
      <c r="D81" s="13"/>
      <c r="E81" s="3"/>
    </row>
    <row r="82" spans="1:5" ht="187.5">
      <c r="A82" s="29"/>
      <c r="B82" s="30" t="s">
        <v>30</v>
      </c>
      <c r="C82" s="54">
        <f>167048.7+275500.8</f>
        <v>442549.5</v>
      </c>
      <c r="D82" s="13"/>
      <c r="E82" s="3"/>
    </row>
    <row r="83" spans="1:5" ht="168.75">
      <c r="A83" s="29"/>
      <c r="B83" s="30" t="s">
        <v>45</v>
      </c>
      <c r="C83" s="54">
        <v>187.5</v>
      </c>
      <c r="D83" s="13"/>
      <c r="E83" s="3"/>
    </row>
    <row r="84" spans="1:5" ht="173.25" customHeight="1" hidden="1">
      <c r="A84" s="29"/>
      <c r="B84" s="30" t="s">
        <v>43</v>
      </c>
      <c r="C84" s="54">
        <v>0</v>
      </c>
      <c r="D84" s="13"/>
      <c r="E84" s="3"/>
    </row>
    <row r="85" spans="1:5" ht="193.5" customHeight="1" hidden="1">
      <c r="A85" s="29"/>
      <c r="B85" s="30" t="s">
        <v>44</v>
      </c>
      <c r="C85" s="54">
        <v>0</v>
      </c>
      <c r="D85" s="13"/>
      <c r="E85" s="3"/>
    </row>
    <row r="86" spans="1:5" ht="166.5" customHeight="1" hidden="1">
      <c r="A86" s="29"/>
      <c r="B86" s="30" t="s">
        <v>26</v>
      </c>
      <c r="C86" s="54"/>
      <c r="D86" s="13"/>
      <c r="E86" s="3"/>
    </row>
    <row r="87" spans="1:5" ht="150" hidden="1">
      <c r="A87" s="29"/>
      <c r="B87" s="30" t="s">
        <v>102</v>
      </c>
      <c r="C87" s="54">
        <v>0</v>
      </c>
      <c r="D87" s="13"/>
      <c r="E87" s="3"/>
    </row>
    <row r="88" spans="1:5" ht="56.25" customHeight="1" hidden="1">
      <c r="A88" s="29"/>
      <c r="B88" s="30" t="s">
        <v>11</v>
      </c>
      <c r="C88" s="54">
        <v>0</v>
      </c>
      <c r="D88" s="13"/>
      <c r="E88" s="3"/>
    </row>
    <row r="89" spans="1:5" ht="55.5" customHeight="1">
      <c r="A89" s="29"/>
      <c r="B89" s="37" t="s">
        <v>21</v>
      </c>
      <c r="C89" s="54">
        <v>730</v>
      </c>
      <c r="D89" s="13"/>
      <c r="E89" s="3"/>
    </row>
    <row r="90" spans="1:5" ht="112.5" hidden="1">
      <c r="A90" s="29"/>
      <c r="B90" s="37" t="s">
        <v>92</v>
      </c>
      <c r="C90" s="54">
        <v>0</v>
      </c>
      <c r="D90" s="13"/>
      <c r="E90" s="3"/>
    </row>
    <row r="91" spans="1:5" ht="93.75" hidden="1">
      <c r="A91" s="29"/>
      <c r="B91" s="37" t="s">
        <v>27</v>
      </c>
      <c r="C91" s="54"/>
      <c r="D91" s="13"/>
      <c r="E91" s="3"/>
    </row>
    <row r="92" spans="1:5" ht="56.25" hidden="1">
      <c r="A92" s="29"/>
      <c r="B92" s="37" t="s">
        <v>101</v>
      </c>
      <c r="C92" s="54">
        <v>0</v>
      </c>
      <c r="D92" s="13"/>
      <c r="E92" s="3"/>
    </row>
    <row r="93" spans="1:5" ht="256.5" customHeight="1" hidden="1">
      <c r="A93" s="29"/>
      <c r="B93" s="37" t="s">
        <v>52</v>
      </c>
      <c r="C93" s="54">
        <v>0</v>
      </c>
      <c r="D93" s="13"/>
      <c r="E93" s="3"/>
    </row>
    <row r="94" spans="1:5" ht="196.5" customHeight="1">
      <c r="A94" s="29"/>
      <c r="B94" s="38" t="s">
        <v>65</v>
      </c>
      <c r="C94" s="54">
        <f>8104.6+290</f>
        <v>8394.6</v>
      </c>
      <c r="D94" s="13"/>
      <c r="E94" s="3"/>
    </row>
    <row r="95" spans="1:5" ht="56.25" hidden="1">
      <c r="A95" s="29"/>
      <c r="B95" s="38" t="s">
        <v>55</v>
      </c>
      <c r="C95" s="54">
        <v>0</v>
      </c>
      <c r="D95" s="13"/>
      <c r="E95" s="3"/>
    </row>
    <row r="96" spans="1:5" ht="281.25" hidden="1">
      <c r="A96" s="29"/>
      <c r="B96" s="38" t="s">
        <v>93</v>
      </c>
      <c r="C96" s="54">
        <v>0</v>
      </c>
      <c r="D96" s="13"/>
      <c r="E96" s="3"/>
    </row>
    <row r="97" spans="1:5" ht="112.5" hidden="1">
      <c r="A97" s="29"/>
      <c r="B97" s="38" t="s">
        <v>99</v>
      </c>
      <c r="C97" s="54">
        <v>0</v>
      </c>
      <c r="D97" s="13"/>
      <c r="E97" s="3"/>
    </row>
    <row r="98" spans="1:5" ht="192" customHeight="1" hidden="1">
      <c r="A98" s="29"/>
      <c r="B98" s="38" t="s">
        <v>49</v>
      </c>
      <c r="C98" s="54">
        <v>0</v>
      </c>
      <c r="D98" s="13"/>
      <c r="E98" s="3"/>
    </row>
    <row r="99" spans="1:5" ht="131.25" hidden="1">
      <c r="A99" s="29"/>
      <c r="B99" s="38" t="s">
        <v>50</v>
      </c>
      <c r="C99" s="54">
        <v>0</v>
      </c>
      <c r="D99" s="13"/>
      <c r="E99" s="3"/>
    </row>
    <row r="100" spans="1:5" ht="131.25">
      <c r="A100" s="29"/>
      <c r="B100" s="38" t="s">
        <v>98</v>
      </c>
      <c r="C100" s="54">
        <f>4435.5-730</f>
        <v>3705.5</v>
      </c>
      <c r="D100" s="13"/>
      <c r="E100" s="3"/>
    </row>
    <row r="101" spans="1:5" ht="150" hidden="1">
      <c r="A101" s="29"/>
      <c r="B101" s="38" t="s">
        <v>46</v>
      </c>
      <c r="C101" s="54">
        <v>0</v>
      </c>
      <c r="D101" s="13"/>
      <c r="E101" s="3"/>
    </row>
    <row r="102" spans="1:5" ht="93.75">
      <c r="A102" s="29"/>
      <c r="B102" s="38" t="s">
        <v>87</v>
      </c>
      <c r="C102" s="54">
        <v>56982.2</v>
      </c>
      <c r="D102" s="13"/>
      <c r="E102" s="3"/>
    </row>
    <row r="103" spans="1:5" ht="150">
      <c r="A103" s="29"/>
      <c r="B103" s="38" t="s">
        <v>175</v>
      </c>
      <c r="C103" s="54">
        <v>189.2</v>
      </c>
      <c r="D103" s="13"/>
      <c r="E103" s="3"/>
    </row>
    <row r="104" spans="1:5" ht="103.5" customHeight="1">
      <c r="A104" s="29"/>
      <c r="B104" s="38" t="s">
        <v>54</v>
      </c>
      <c r="C104" s="54">
        <v>1322.7</v>
      </c>
      <c r="D104" s="13"/>
      <c r="E104" s="3"/>
    </row>
    <row r="105" spans="1:5" ht="112.5">
      <c r="A105" s="29"/>
      <c r="B105" s="38" t="s">
        <v>142</v>
      </c>
      <c r="C105" s="54">
        <v>848.4</v>
      </c>
      <c r="D105" s="13"/>
      <c r="E105" s="3"/>
    </row>
    <row r="106" spans="1:5" ht="168.75" hidden="1">
      <c r="A106" s="29"/>
      <c r="B106" s="38" t="s">
        <v>91</v>
      </c>
      <c r="C106" s="54">
        <v>0</v>
      </c>
      <c r="D106" s="13"/>
      <c r="E106" s="3"/>
    </row>
    <row r="107" spans="1:5" ht="93.75">
      <c r="A107" s="29"/>
      <c r="B107" s="30" t="s">
        <v>90</v>
      </c>
      <c r="C107" s="54">
        <v>63</v>
      </c>
      <c r="D107" s="4"/>
      <c r="E107" s="3"/>
    </row>
    <row r="108" spans="1:5" ht="112.5">
      <c r="A108" s="29"/>
      <c r="B108" s="30" t="s">
        <v>82</v>
      </c>
      <c r="C108" s="54">
        <v>1377.8</v>
      </c>
      <c r="D108" s="4"/>
      <c r="E108" s="3"/>
    </row>
    <row r="109" spans="1:5" ht="75">
      <c r="A109" s="29"/>
      <c r="B109" s="38" t="s">
        <v>60</v>
      </c>
      <c r="C109" s="54">
        <v>1012.9</v>
      </c>
      <c r="D109" s="13"/>
      <c r="E109" s="3"/>
    </row>
    <row r="110" spans="1:5" ht="75" hidden="1">
      <c r="A110" s="28" t="s">
        <v>109</v>
      </c>
      <c r="B110" s="28" t="s">
        <v>75</v>
      </c>
      <c r="C110" s="56">
        <f>C111</f>
        <v>0</v>
      </c>
      <c r="D110" s="10"/>
      <c r="E110" s="3"/>
    </row>
    <row r="111" spans="1:5" ht="75" hidden="1">
      <c r="A111" s="29" t="s">
        <v>110</v>
      </c>
      <c r="B111" s="30" t="s">
        <v>68</v>
      </c>
      <c r="C111" s="54">
        <f>C113+C114</f>
        <v>0</v>
      </c>
      <c r="D111" s="11"/>
      <c r="E111" s="3"/>
    </row>
    <row r="112" spans="1:5" ht="18.75" hidden="1">
      <c r="A112" s="29"/>
      <c r="B112" s="29" t="s">
        <v>10</v>
      </c>
      <c r="C112" s="54"/>
      <c r="D112" s="4"/>
      <c r="E112" s="3"/>
    </row>
    <row r="113" spans="1:5" ht="18.75" hidden="1">
      <c r="A113" s="29"/>
      <c r="B113" s="30" t="s">
        <v>12</v>
      </c>
      <c r="C113" s="54">
        <v>0</v>
      </c>
      <c r="D113" s="14"/>
      <c r="E113" s="3"/>
    </row>
    <row r="114" spans="1:5" ht="93.75" hidden="1">
      <c r="A114" s="29"/>
      <c r="B114" s="30" t="s">
        <v>87</v>
      </c>
      <c r="C114" s="54">
        <v>0</v>
      </c>
      <c r="D114" s="14"/>
      <c r="E114" s="3"/>
    </row>
    <row r="115" spans="1:5" ht="116.25" customHeight="1">
      <c r="A115" s="28" t="s">
        <v>111</v>
      </c>
      <c r="B115" s="28" t="s">
        <v>76</v>
      </c>
      <c r="C115" s="56">
        <f>C116</f>
        <v>4585</v>
      </c>
      <c r="D115" s="10"/>
      <c r="E115" s="3"/>
    </row>
    <row r="116" spans="1:5" ht="112.5">
      <c r="A116" s="29" t="s">
        <v>112</v>
      </c>
      <c r="B116" s="30" t="s">
        <v>77</v>
      </c>
      <c r="C116" s="54">
        <v>4585</v>
      </c>
      <c r="D116" s="13"/>
      <c r="E116" s="3"/>
    </row>
    <row r="117" spans="1:5" ht="93.75" hidden="1">
      <c r="A117" s="28" t="s">
        <v>41</v>
      </c>
      <c r="B117" s="39" t="s">
        <v>40</v>
      </c>
      <c r="C117" s="56">
        <f>C118</f>
        <v>0</v>
      </c>
      <c r="D117" s="13"/>
      <c r="E117" s="3"/>
    </row>
    <row r="118" spans="1:5" ht="75" hidden="1">
      <c r="A118" s="29" t="s">
        <v>42</v>
      </c>
      <c r="B118" s="30" t="s">
        <v>39</v>
      </c>
      <c r="C118" s="54">
        <v>0</v>
      </c>
      <c r="D118" s="13"/>
      <c r="E118" s="3"/>
    </row>
    <row r="119" spans="1:5" ht="99.75" customHeight="1" hidden="1">
      <c r="A119" s="28" t="s">
        <v>84</v>
      </c>
      <c r="B119" s="28" t="s">
        <v>86</v>
      </c>
      <c r="C119" s="56">
        <f>C120</f>
        <v>0</v>
      </c>
      <c r="D119" s="10"/>
      <c r="E119" s="3"/>
    </row>
    <row r="120" spans="1:5" ht="93.75" hidden="1">
      <c r="A120" s="29" t="s">
        <v>85</v>
      </c>
      <c r="B120" s="30" t="s">
        <v>87</v>
      </c>
      <c r="C120" s="54">
        <v>0</v>
      </c>
      <c r="D120" s="13"/>
      <c r="E120" s="3"/>
    </row>
    <row r="121" spans="1:5" ht="99.75" customHeight="1">
      <c r="A121" s="28" t="s">
        <v>113</v>
      </c>
      <c r="B121" s="28" t="s">
        <v>88</v>
      </c>
      <c r="C121" s="56">
        <f>C122</f>
        <v>35.6</v>
      </c>
      <c r="D121" s="10"/>
      <c r="E121" s="3"/>
    </row>
    <row r="122" spans="1:5" ht="93.75">
      <c r="A122" s="29" t="s">
        <v>114</v>
      </c>
      <c r="B122" s="30" t="s">
        <v>89</v>
      </c>
      <c r="C122" s="54">
        <v>35.6</v>
      </c>
      <c r="D122" s="13"/>
      <c r="E122" s="3"/>
    </row>
    <row r="123" spans="1:5" ht="18.75" hidden="1">
      <c r="A123" s="28" t="s">
        <v>14</v>
      </c>
      <c r="B123" s="28" t="s">
        <v>15</v>
      </c>
      <c r="C123" s="56">
        <f>C124</f>
        <v>0</v>
      </c>
      <c r="D123" s="10"/>
      <c r="E123" s="3"/>
    </row>
    <row r="124" spans="1:5" ht="27.75" customHeight="1" hidden="1">
      <c r="A124" s="29" t="s">
        <v>16</v>
      </c>
      <c r="B124" s="40" t="s">
        <v>17</v>
      </c>
      <c r="C124" s="54">
        <f>C126</f>
        <v>0</v>
      </c>
      <c r="D124" s="11"/>
      <c r="E124" s="3"/>
    </row>
    <row r="125" spans="1:5" ht="20.25" customHeight="1" hidden="1">
      <c r="A125" s="29"/>
      <c r="B125" s="29" t="s">
        <v>10</v>
      </c>
      <c r="C125" s="54"/>
      <c r="D125" s="4"/>
      <c r="E125" s="3"/>
    </row>
    <row r="126" spans="1:5" ht="187.5" hidden="1">
      <c r="A126" s="41"/>
      <c r="B126" s="42" t="s">
        <v>18</v>
      </c>
      <c r="C126" s="58">
        <v>0</v>
      </c>
      <c r="D126" s="14"/>
      <c r="E126" s="3"/>
    </row>
    <row r="127" spans="1:5" ht="112.5" hidden="1">
      <c r="A127" s="28" t="s">
        <v>135</v>
      </c>
      <c r="B127" s="28" t="s">
        <v>86</v>
      </c>
      <c r="C127" s="56">
        <f>C128</f>
        <v>0</v>
      </c>
      <c r="D127" s="10"/>
      <c r="E127" s="3"/>
    </row>
    <row r="128" spans="1:5" ht="93.75" hidden="1">
      <c r="A128" s="29" t="s">
        <v>134</v>
      </c>
      <c r="B128" s="30" t="s">
        <v>87</v>
      </c>
      <c r="C128" s="54">
        <v>0</v>
      </c>
      <c r="D128" s="13"/>
      <c r="E128" s="3"/>
    </row>
    <row r="129" spans="1:5" ht="112.5">
      <c r="A129" s="28" t="s">
        <v>172</v>
      </c>
      <c r="B129" s="28" t="s">
        <v>174</v>
      </c>
      <c r="C129" s="56">
        <f>C130</f>
        <v>18123.8</v>
      </c>
      <c r="D129" s="10"/>
      <c r="E129" s="3"/>
    </row>
    <row r="130" spans="1:5" ht="93.75">
      <c r="A130" s="29" t="s">
        <v>173</v>
      </c>
      <c r="B130" s="30" t="s">
        <v>164</v>
      </c>
      <c r="C130" s="54">
        <v>18123.8</v>
      </c>
      <c r="D130" s="13"/>
      <c r="E130" s="3"/>
    </row>
    <row r="131" spans="1:5" ht="37.5">
      <c r="A131" s="28" t="s">
        <v>170</v>
      </c>
      <c r="B131" s="28" t="s">
        <v>169</v>
      </c>
      <c r="C131" s="56">
        <f>C132</f>
        <v>93857.1</v>
      </c>
      <c r="D131" s="10"/>
      <c r="E131" s="3"/>
    </row>
    <row r="132" spans="1:5" ht="56.25">
      <c r="A132" s="29" t="s">
        <v>167</v>
      </c>
      <c r="B132" s="30" t="s">
        <v>168</v>
      </c>
      <c r="C132" s="54">
        <f>C134+C135+C136+C137+C138+C139+C140</f>
        <v>93857.1</v>
      </c>
      <c r="D132" s="13"/>
      <c r="E132" s="3"/>
    </row>
    <row r="133" spans="1:5" ht="24" customHeight="1">
      <c r="A133" s="29"/>
      <c r="B133" s="29" t="s">
        <v>10</v>
      </c>
      <c r="C133" s="49"/>
      <c r="D133" s="4"/>
      <c r="E133" s="3"/>
    </row>
    <row r="134" spans="1:5" ht="22.5" customHeight="1">
      <c r="A134" s="29"/>
      <c r="B134" s="30" t="s">
        <v>12</v>
      </c>
      <c r="C134" s="54">
        <v>44043.7</v>
      </c>
      <c r="D134" s="14"/>
      <c r="E134" s="3"/>
    </row>
    <row r="135" spans="1:5" ht="39" customHeight="1">
      <c r="A135" s="29"/>
      <c r="B135" s="30" t="s">
        <v>20</v>
      </c>
      <c r="C135" s="54">
        <v>41207.8</v>
      </c>
      <c r="D135" s="14"/>
      <c r="E135" s="3"/>
    </row>
    <row r="136" spans="1:5" ht="75">
      <c r="A136" s="29"/>
      <c r="B136" s="30" t="s">
        <v>29</v>
      </c>
      <c r="C136" s="53">
        <v>2969.7</v>
      </c>
      <c r="D136" s="14"/>
      <c r="E136" s="3"/>
    </row>
    <row r="137" spans="1:5" ht="75">
      <c r="A137" s="29"/>
      <c r="B137" s="30" t="s">
        <v>48</v>
      </c>
      <c r="C137" s="54">
        <v>3878</v>
      </c>
      <c r="D137" s="14"/>
      <c r="E137" s="3"/>
    </row>
    <row r="138" spans="1:5" ht="150">
      <c r="A138" s="29"/>
      <c r="B138" s="30" t="s">
        <v>102</v>
      </c>
      <c r="C138" s="54">
        <v>35.3</v>
      </c>
      <c r="D138" s="14"/>
      <c r="E138" s="3"/>
    </row>
    <row r="139" spans="1:5" ht="56.25">
      <c r="A139" s="29"/>
      <c r="B139" s="37" t="s">
        <v>101</v>
      </c>
      <c r="C139" s="54">
        <v>730</v>
      </c>
      <c r="D139" s="14"/>
      <c r="E139" s="3"/>
    </row>
    <row r="140" spans="1:5" ht="262.5">
      <c r="A140" s="29"/>
      <c r="B140" s="37" t="s">
        <v>52</v>
      </c>
      <c r="C140" s="54">
        <v>992.6</v>
      </c>
      <c r="D140" s="14"/>
      <c r="E140" s="3"/>
    </row>
    <row r="141" spans="1:5" ht="18.75">
      <c r="A141" s="35" t="s">
        <v>115</v>
      </c>
      <c r="B141" s="35" t="s">
        <v>31</v>
      </c>
      <c r="C141" s="24">
        <f>C142+C146+C144</f>
        <v>2000</v>
      </c>
      <c r="D141" s="16"/>
      <c r="E141" s="3"/>
    </row>
    <row r="142" spans="1:5" ht="93.75">
      <c r="A142" s="35" t="s">
        <v>116</v>
      </c>
      <c r="B142" s="43" t="s">
        <v>78</v>
      </c>
      <c r="C142" s="24">
        <f>C143</f>
        <v>2000</v>
      </c>
      <c r="D142" s="16"/>
      <c r="E142" s="3"/>
    </row>
    <row r="143" spans="1:5" ht="93.75">
      <c r="A143" s="35" t="s">
        <v>117</v>
      </c>
      <c r="B143" s="44" t="s">
        <v>79</v>
      </c>
      <c r="C143" s="25">
        <v>2000</v>
      </c>
      <c r="D143" s="16"/>
      <c r="E143" s="3"/>
    </row>
    <row r="144" spans="1:5" ht="93.75" hidden="1">
      <c r="A144" s="28" t="s">
        <v>155</v>
      </c>
      <c r="B144" s="28" t="s">
        <v>153</v>
      </c>
      <c r="C144" s="47">
        <f>C145</f>
        <v>0</v>
      </c>
      <c r="D144" s="16"/>
      <c r="E144" s="3"/>
    </row>
    <row r="145" spans="1:5" ht="93.75" hidden="1">
      <c r="A145" s="29" t="s">
        <v>156</v>
      </c>
      <c r="B145" s="40" t="s">
        <v>154</v>
      </c>
      <c r="C145" s="48">
        <v>0</v>
      </c>
      <c r="D145" s="16"/>
      <c r="E145" s="3"/>
    </row>
    <row r="146" spans="1:5" ht="37.5" hidden="1">
      <c r="A146" s="28" t="s">
        <v>157</v>
      </c>
      <c r="B146" s="28" t="s">
        <v>141</v>
      </c>
      <c r="C146" s="47">
        <f>C147</f>
        <v>0</v>
      </c>
      <c r="D146" s="10"/>
      <c r="E146" s="3"/>
    </row>
    <row r="147" spans="1:5" ht="37.5" hidden="1">
      <c r="A147" s="29" t="s">
        <v>158</v>
      </c>
      <c r="B147" s="40" t="s">
        <v>62</v>
      </c>
      <c r="C147" s="49">
        <f>C149</f>
        <v>0</v>
      </c>
      <c r="D147" s="11"/>
      <c r="E147" s="3"/>
    </row>
    <row r="148" spans="1:5" ht="18.75" hidden="1">
      <c r="A148" s="29"/>
      <c r="B148" s="29" t="s">
        <v>10</v>
      </c>
      <c r="C148" s="48"/>
      <c r="D148" s="4"/>
      <c r="E148" s="3"/>
    </row>
    <row r="149" spans="1:5" ht="56.25" hidden="1">
      <c r="A149" s="41"/>
      <c r="B149" s="42" t="s">
        <v>176</v>
      </c>
      <c r="C149" s="50">
        <v>0</v>
      </c>
      <c r="D149" s="14"/>
      <c r="E149" s="3"/>
    </row>
    <row r="150" spans="1:5" ht="56.25" hidden="1">
      <c r="A150" s="41"/>
      <c r="B150" s="42" t="s">
        <v>61</v>
      </c>
      <c r="C150" s="26">
        <v>0</v>
      </c>
      <c r="D150" s="14"/>
      <c r="E150" s="3"/>
    </row>
    <row r="151" spans="1:5" s="19" customFormat="1" ht="112.5" hidden="1">
      <c r="A151" s="35" t="s">
        <v>63</v>
      </c>
      <c r="B151" s="35" t="s">
        <v>66</v>
      </c>
      <c r="C151" s="24">
        <f>C152</f>
        <v>0</v>
      </c>
      <c r="D151" s="17"/>
      <c r="E151" s="18"/>
    </row>
    <row r="152" spans="1:5" ht="56.25" hidden="1">
      <c r="A152" s="36" t="s">
        <v>64</v>
      </c>
      <c r="B152" s="44" t="s">
        <v>67</v>
      </c>
      <c r="C152" s="25">
        <v>0</v>
      </c>
      <c r="D152" s="16"/>
      <c r="E152" s="3"/>
    </row>
    <row r="153" spans="1:5" s="19" customFormat="1" ht="56.25" hidden="1">
      <c r="A153" s="35" t="s">
        <v>56</v>
      </c>
      <c r="B153" s="35" t="s">
        <v>57</v>
      </c>
      <c r="C153" s="24">
        <f>C154</f>
        <v>0</v>
      </c>
      <c r="D153" s="17"/>
      <c r="E153" s="18"/>
    </row>
    <row r="154" spans="1:5" ht="75" hidden="1">
      <c r="A154" s="36" t="s">
        <v>58</v>
      </c>
      <c r="B154" s="44" t="s">
        <v>59</v>
      </c>
      <c r="C154" s="25">
        <v>0</v>
      </c>
      <c r="D154" s="16"/>
      <c r="E154" s="3"/>
    </row>
    <row r="155" spans="1:5" ht="18.75">
      <c r="A155" s="45"/>
      <c r="B155" s="46"/>
      <c r="C155" s="27"/>
      <c r="D155" s="14"/>
      <c r="E155" s="3"/>
    </row>
    <row r="156" spans="1:4" ht="18.75">
      <c r="A156" s="31"/>
      <c r="B156" s="31"/>
      <c r="C156" s="31"/>
      <c r="D156" s="6"/>
    </row>
    <row r="157" spans="1:4" ht="18" customHeight="1">
      <c r="A157" s="59"/>
      <c r="B157" s="60"/>
      <c r="C157" s="60"/>
      <c r="D157" s="60"/>
    </row>
    <row r="158" spans="1:4" ht="64.5" customHeight="1">
      <c r="A158" s="65" t="s">
        <v>181</v>
      </c>
      <c r="B158" s="65"/>
      <c r="C158" s="65" t="s">
        <v>182</v>
      </c>
      <c r="D158" s="65"/>
    </row>
    <row r="159" spans="1:4" ht="16.5" customHeight="1">
      <c r="A159" s="61"/>
      <c r="B159" s="61"/>
      <c r="C159" s="61"/>
      <c r="D159" s="61"/>
    </row>
    <row r="160" spans="1:4" ht="18" customHeight="1">
      <c r="A160" s="59"/>
      <c r="B160" s="60"/>
      <c r="C160" s="60"/>
      <c r="D160" s="60"/>
    </row>
    <row r="293" ht="12.75">
      <c r="Z293">
        <v>56926.2</v>
      </c>
    </row>
  </sheetData>
  <sheetProtection/>
  <mergeCells count="23">
    <mergeCell ref="A1:D1"/>
    <mergeCell ref="A4:D4"/>
    <mergeCell ref="A5:D5"/>
    <mergeCell ref="A6:D6"/>
    <mergeCell ref="A11:D11"/>
    <mergeCell ref="A9:D9"/>
    <mergeCell ref="B3:C3"/>
    <mergeCell ref="B2:C2"/>
    <mergeCell ref="A12:D12"/>
    <mergeCell ref="A18:A19"/>
    <mergeCell ref="A15:C15"/>
    <mergeCell ref="A10:D10"/>
    <mergeCell ref="A8:D8"/>
    <mergeCell ref="A7:D7"/>
    <mergeCell ref="A14:C14"/>
    <mergeCell ref="A13:D13"/>
    <mergeCell ref="A160:D160"/>
    <mergeCell ref="A157:D157"/>
    <mergeCell ref="A159:D159"/>
    <mergeCell ref="A17:C17"/>
    <mergeCell ref="B18:B19"/>
    <mergeCell ref="A158:B158"/>
    <mergeCell ref="C158:D158"/>
  </mergeCells>
  <printOptions/>
  <pageMargins left="0.984251968503937" right="0.3937007874015748" top="0.7874015748031497" bottom="0.7874015748031497" header="0.5118110236220472" footer="0.5118110236220472"/>
  <pageSetup fitToHeight="0" fitToWidth="1"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Каракай</dc:creator>
  <cp:keywords/>
  <dc:description/>
  <cp:lastModifiedBy>User14</cp:lastModifiedBy>
  <cp:lastPrinted>2022-10-11T05:52:30Z</cp:lastPrinted>
  <dcterms:created xsi:type="dcterms:W3CDTF">2008-09-26T04:30:06Z</dcterms:created>
  <dcterms:modified xsi:type="dcterms:W3CDTF">2022-10-12T07:57:22Z</dcterms:modified>
  <cp:category/>
  <cp:version/>
  <cp:contentType/>
  <cp:contentStatus/>
</cp:coreProperties>
</file>