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7635" activeTab="0"/>
  </bookViews>
  <sheets>
    <sheet name="Лист1" sheetId="1" r:id="rId1"/>
  </sheets>
  <definedNames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<sst xmlns="http://schemas.openxmlformats.org/spreadsheetml/2006/main" count="106" uniqueCount="105">
  <si>
    <r>
      <t xml:space="preserve">  </t>
    </r>
    <r>
      <rPr>
        <sz val="14"/>
        <color indexed="8"/>
        <rFont val="Times New Roman"/>
        <family val="1"/>
      </rPr>
      <t>Код</t>
    </r>
  </si>
  <si>
    <t>Наименование дохода</t>
  </si>
  <si>
    <t>1 00 00000 00 0000 000</t>
  </si>
  <si>
    <t>1 01 01012 02 0000 110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</si>
  <si>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</si>
  <si>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</si>
  <si>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</si>
  <si>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</si>
  <si>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</si>
  <si>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1 06 04000 02 0000 110</t>
  </si>
  <si>
    <t>Транспортный налог</t>
  </si>
  <si>
    <t>1 11 07015  05 0000 120</t>
  </si>
  <si>
    <t>1 12 01000 01 0000 120</t>
  </si>
  <si>
    <t>2 00 00000 00 0000 000</t>
  </si>
  <si>
    <t>Безвозмездные поступления</t>
  </si>
  <si>
    <t>Налог на прибыль организаций, зачисляемый в бюджеты субъектов Российскойской Федерации</t>
  </si>
  <si>
    <t xml:space="preserve">Единый налог на вмененный доход для отдельных видов деятельности </t>
  </si>
  <si>
    <t>1 08 00000 00 0000 110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</si>
  <si>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</si>
  <si>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</si>
  <si>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</si>
  <si>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 xml:space="preserve">1 16 00000 00 0000 140        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</si>
  <si>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</si>
  <si>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</si>
  <si>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</si>
  <si>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1 11 05025 05 0000 120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</si>
  <si>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</si>
  <si>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</si>
  <si>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</si>
  <si>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</si>
  <si>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 xml:space="preserve">1 11 05035 05 0000 120      </t>
  </si>
  <si>
    <t>Субвенции бюджетам муниципальных образований на выплату вознаграждения за выполнение функций классного руководителя</t>
  </si>
  <si>
    <t xml:space="preserve">Утверждено решением сессии </t>
  </si>
  <si>
    <t>2 02 03007 00 0000 151</t>
  </si>
  <si>
    <t>2 02 03007 05 0000 151</t>
  </si>
  <si>
    <t>Субвенции бюджетам муниципальных образований на осуществление полномочий по сооставлению (изменению и дополнению списков кандидатов в присяжные заседатели  федеральных судов общей юрисдикции в Российской Федерации</t>
  </si>
  <si>
    <t>в том числе:</t>
  </si>
  <si>
    <t xml:space="preserve"> -осуществление отдельных государственных полномочий по осуществлению финансового обеспечения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сёстрами участковыми врачей - терапевтов участковых, врачей - педиатров участковых, медицинскими сёстрами врачей общей практики (семейных врачей)</t>
  </si>
  <si>
    <t xml:space="preserve">                                                                                                           (в тыс. руб.) </t>
  </si>
  <si>
    <t>-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</si>
  <si>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</si>
  <si>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</si>
  <si>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</si>
  <si>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</si>
  <si>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</si>
  <si>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доходы от компенсации затрат  бюджетов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</si>
  <si>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</si>
  <si>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</si>
  <si>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</si>
  <si>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</si>
  <si>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Всего доходов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</si>
  <si>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</si>
  <si>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2 18 00000 00 0000 000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</si>
  <si>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</si>
  <si>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</si>
  <si>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</si>
  <si>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</si>
  <si>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</si>
  <si>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</si>
  <si>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</si>
  <si>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</si>
  <si>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</si>
  <si>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</si>
  <si>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</si>
  <si>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</si>
  <si>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муниципальных районов от возврата организациями остатков субсидий прошлых лет</t>
  </si>
  <si>
    <t>2 18 05000 05 0000 180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</si>
  <si>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</si>
  <si>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</si>
  <si>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Доходы бюджетов муниципальных районов от возврата автономными учреждениями остатков субсидий прошлых лет</t>
  </si>
  <si>
    <t>2 18 05020 05 0000 180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</si>
  <si>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</si>
  <si>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</si>
  <si>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</si>
  <si>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</si>
  <si>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1 11 09045  05 0000 120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</si>
  <si>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</si>
  <si>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1 17 05050 05 0000 180 </t>
  </si>
  <si>
    <t>Прочие неналоговые доходы</t>
  </si>
  <si>
    <t>1 05 01000 00 0000 110</t>
  </si>
  <si>
    <t>Налог, взимаемый в связи с применением упрощенной системы налогообложения</t>
  </si>
  <si>
    <t>Государственная пошлина</t>
  </si>
  <si>
    <t>Штрафы, санкции, возмещение ущерба</t>
  </si>
  <si>
    <t>Иные межбюджетные трансферты*</t>
  </si>
  <si>
    <t>Субсидии бюджетам бюджетной системы Российской Федерации (межбюджетные субсидии)*</t>
  </si>
  <si>
    <t>Субвенции от других бюджетов бюджетной системы Российской Федерации*</t>
  </si>
  <si>
    <t>1 05 04000 02 0000 110</t>
  </si>
  <si>
    <t>Налог, взимаемый в связи с применением патентной системы налогообложения</t>
  </si>
  <si>
    <t>1 11 05013 05 0000 120</t>
  </si>
  <si>
    <t>2 02 10000 00 0000 150</t>
  </si>
  <si>
    <t>2 02 30000 00 0000 150</t>
  </si>
  <si>
    <t>2 02 40000 00 0000 150</t>
  </si>
  <si>
    <t>1 06 02000 05 0000 110</t>
  </si>
  <si>
    <t>Налог на имущество организаций</t>
  </si>
  <si>
    <t>2 02 20000 00 0000 150</t>
  </si>
  <si>
    <t xml:space="preserve">Объем поступлений доходов в районный бюджет
по кодам видов (подвидов) доходов на 2022 год
 </t>
  </si>
  <si>
    <t>2022 год</t>
  </si>
  <si>
    <t>Налоговые и неналоговый  доходы</t>
  </si>
  <si>
    <t>Дотации бюджетам бюджетной системы Российской Федерации*</t>
  </si>
  <si>
    <t xml:space="preserve">________________________
*По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Федерации."
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</si>
  <si>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</si>
  <si>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</si>
  <si>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 О.В. Мостовая</t>
  </si>
  <si>
    <t xml:space="preserve">Заместитель главы муниципального образования                                                             Калининский район, начальник финансового управления                                     </t>
  </si>
  <si>
    <r>
      <t>ПРИЛОЖЕНИЕ 1                                        к решению Совета муниципального образования Калининский район                от _</t>
    </r>
    <r>
      <rPr>
        <u val="single"/>
        <sz val="14"/>
        <rFont val="Times New Roman"/>
        <family val="1"/>
      </rPr>
      <t>21.10.2022</t>
    </r>
    <r>
      <rPr>
        <sz val="14"/>
        <rFont val="Times New Roman"/>
        <family val="1"/>
      </rPr>
      <t>__ №__</t>
    </r>
    <r>
      <rPr>
        <u val="single"/>
        <sz val="14"/>
        <rFont val="Times New Roman"/>
        <family val="1"/>
      </rPr>
      <t>177</t>
    </r>
    <r>
      <rPr>
        <sz val="14"/>
        <rFont val="Times New Roman"/>
        <family val="1"/>
      </rPr>
      <t xml:space="preserve">_
"ПРИЛОЖЕНИЕ 1                               УТВЕРЖДЕНЫ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                                                 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</si>
</sst>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173" fontId="3" fillId="0" borderId="0" xfId="60" applyNumberFormat="1" applyFont="1" applyAlignment="1">
      <alignment/>
    </xf>
    <xf numFmtId="0" fontId="0" fillId="0" borderId="0" xfId="0" applyFont="1" applyAlignment="1">
      <alignment horizontal="justify"/>
    </xf>
    <xf numFmtId="173" fontId="3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72" fontId="3" fillId="33" borderId="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173" fontId="4" fillId="34" borderId="0" xfId="60" applyNumberFormat="1" applyFont="1" applyFill="1" applyBorder="1" applyAlignment="1">
      <alignment horizontal="center" vertical="center" wrapText="1"/>
    </xf>
    <xf numFmtId="173" fontId="3" fillId="34" borderId="0" xfId="60" applyNumberFormat="1" applyFont="1" applyFill="1" applyBorder="1" applyAlignment="1">
      <alignment wrapText="1"/>
    </xf>
    <xf numFmtId="0" fontId="0" fillId="34" borderId="0" xfId="0" applyFill="1" applyAlignment="1">
      <alignment/>
    </xf>
    <xf numFmtId="173" fontId="3" fillId="34" borderId="0" xfId="60" applyNumberFormat="1" applyFont="1" applyFill="1" applyAlignment="1">
      <alignment wrapText="1"/>
    </xf>
    <xf numFmtId="173" fontId="4" fillId="34" borderId="0" xfId="6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173" fontId="3" fillId="34" borderId="0" xfId="60" applyNumberFormat="1" applyFont="1" applyFill="1" applyAlignment="1">
      <alignment/>
    </xf>
    <xf numFmtId="173" fontId="4" fillId="34" borderId="0" xfId="60" applyNumberFormat="1" applyFont="1" applyFill="1" applyBorder="1" applyAlignment="1">
      <alignment horizontal="center"/>
    </xf>
    <xf numFmtId="173" fontId="3" fillId="34" borderId="0" xfId="60" applyNumberFormat="1" applyFont="1" applyFill="1" applyBorder="1" applyAlignment="1">
      <alignment vertical="center"/>
    </xf>
    <xf numFmtId="173" fontId="1" fillId="34" borderId="0" xfId="60" applyNumberFormat="1" applyFont="1" applyFill="1" applyBorder="1" applyAlignment="1">
      <alignment horizontal="center" vertical="center"/>
    </xf>
    <xf numFmtId="173" fontId="3" fillId="34" borderId="0" xfId="60" applyNumberFormat="1" applyFont="1" applyFill="1" applyBorder="1" applyAlignment="1">
      <alignment/>
    </xf>
    <xf numFmtId="173" fontId="3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Border="1" applyAlignment="1">
      <alignment horizontal="center"/>
    </xf>
    <xf numFmtId="173" fontId="2" fillId="34" borderId="0" xfId="60" applyNumberFormat="1" applyFont="1" applyFill="1" applyAlignment="1">
      <alignment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justify" vertical="top" wrapText="1"/>
    </xf>
    <xf numFmtId="172" fontId="52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justify" vertical="top" wrapText="1"/>
    </xf>
    <xf numFmtId="172" fontId="53" fillId="33" borderId="10" xfId="6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73" fontId="54" fillId="0" borderId="10" xfId="60" applyNumberFormat="1" applyFont="1" applyBorder="1" applyAlignment="1">
      <alignment vertical="center" wrapText="1"/>
    </xf>
    <xf numFmtId="173" fontId="54" fillId="0" borderId="10" xfId="60" applyNumberFormat="1" applyFont="1" applyFill="1" applyBorder="1" applyAlignment="1">
      <alignment vertical="center"/>
    </xf>
    <xf numFmtId="173" fontId="2" fillId="33" borderId="10" xfId="60" applyNumberFormat="1" applyFont="1" applyFill="1" applyBorder="1" applyAlignment="1">
      <alignment horizontal="center" vertical="center" wrapText="1"/>
    </xf>
    <xf numFmtId="173" fontId="3" fillId="33" borderId="10" xfId="60" applyNumberFormat="1" applyFont="1" applyFill="1" applyBorder="1" applyAlignment="1">
      <alignment horizontal="center" vertical="center"/>
    </xf>
    <xf numFmtId="173" fontId="3" fillId="33" borderId="10" xfId="60" applyNumberFormat="1" applyFont="1" applyFill="1" applyBorder="1" applyAlignment="1">
      <alignment horizontal="center"/>
    </xf>
    <xf numFmtId="172" fontId="3" fillId="33" borderId="10" xfId="60" applyNumberFormat="1" applyFont="1" applyFill="1" applyBorder="1" applyAlignment="1">
      <alignment horizontal="center"/>
    </xf>
    <xf numFmtId="173" fontId="7" fillId="0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7" fillId="33" borderId="10" xfId="60" applyNumberFormat="1" applyFont="1" applyFill="1" applyBorder="1" applyAlignment="1">
      <alignment vertical="center" wrapText="1"/>
    </xf>
    <xf numFmtId="173" fontId="7" fillId="0" borderId="10" xfId="60" applyNumberFormat="1" applyFont="1" applyFill="1" applyBorder="1" applyAlignment="1">
      <alignment vertical="center"/>
    </xf>
    <xf numFmtId="173" fontId="7" fillId="0" borderId="10" xfId="60" applyNumberFormat="1" applyFont="1" applyBorder="1" applyAlignment="1">
      <alignment vertical="center"/>
    </xf>
    <xf numFmtId="173" fontId="7" fillId="33" borderId="10" xfId="60" applyNumberFormat="1" applyFont="1" applyFill="1" applyBorder="1" applyAlignment="1">
      <alignment vertical="center"/>
    </xf>
    <xf numFmtId="173" fontId="7" fillId="0" borderId="10" xfId="60" applyNumberFormat="1" applyFont="1" applyFill="1" applyBorder="1" applyAlignment="1">
      <alignment vertical="top"/>
    </xf>
    <xf numFmtId="174" fontId="9" fillId="33" borderId="10" xfId="6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center"/>
    </xf>
    <xf numFmtId="172" fontId="53" fillId="33" borderId="0" xfId="60" applyNumberFormat="1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  <xf numFmtId="0" fontId="3" fillId="33" borderId="0" xfId="0" applyFont="1" applyFill="1" applyAlignment="1">
      <alignment horizontal="left" wrapText="1" indent="20"/>
    </xf>
    <xf numFmtId="0" fontId="0" fillId="0" borderId="0" xfId="0" applyAlignment="1">
      <alignment horizontal="justify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="75" zoomScaleNormal="75" zoomScaleSheetLayoutView="75" workbookViewId="0" topLeftCell="A5">
      <selection activeCell="G28" sqref="G28"/>
    </sheetView>
  </sheetViews>
  <sheetFormatPr defaultColWidth="9.00390625" defaultRowHeight="12.75"/>
  <cols>
    <col min="1" max="1" width="34.75390625" style="0" customWidth="1"/>
    <col min="2" max="2" width="57.625" style="0" customWidth="1"/>
    <col min="3" max="3" width="19.625" style="14" customWidth="1"/>
  </cols>
  <sheetData>
    <row r="1" spans="1:3" ht="9.75" customHeight="1" hidden="1">
      <c r="A1" s="88"/>
      <c r="B1" s="88"/>
      <c r="C1" s="88"/>
    </row>
    <row r="2" spans="1:3" ht="12.75" hidden="1">
      <c r="A2" s="88"/>
      <c r="B2" s="88"/>
      <c r="C2" s="88"/>
    </row>
    <row r="3" spans="1:5" ht="18.75" hidden="1">
      <c r="A3" s="89"/>
      <c r="B3" s="90"/>
      <c r="C3" s="90"/>
      <c r="D3" s="5"/>
      <c r="E3" s="5"/>
    </row>
    <row r="4" spans="1:5" ht="18.75" hidden="1">
      <c r="A4" s="6"/>
      <c r="B4" s="9"/>
      <c r="C4" s="9"/>
      <c r="D4" s="5"/>
      <c r="E4" s="5"/>
    </row>
    <row r="5" spans="1:5" ht="276.75" customHeight="1">
      <c r="A5" s="6"/>
      <c r="B5" s="92" t="s">
        <v>104</v>
      </c>
      <c r="C5" s="92"/>
      <c r="D5" s="5"/>
      <c r="E5" s="5"/>
    </row>
    <row r="6" spans="1:3" ht="10.5" customHeight="1">
      <c r="A6" s="82"/>
      <c r="B6" s="91"/>
      <c r="C6" s="91"/>
    </row>
    <row r="7" spans="1:3" ht="18.75" customHeight="1" hidden="1">
      <c r="A7" s="78"/>
      <c r="B7" s="79"/>
      <c r="C7" s="79"/>
    </row>
    <row r="8" spans="1:3" ht="18.75" customHeight="1" hidden="1">
      <c r="A8" s="77"/>
      <c r="B8" s="77"/>
      <c r="C8" s="77"/>
    </row>
    <row r="9" spans="1:3" ht="16.5" customHeight="1" hidden="1">
      <c r="A9" s="89"/>
      <c r="B9" s="93"/>
      <c r="C9" s="93"/>
    </row>
    <row r="10" spans="1:3" ht="22.5" customHeight="1" hidden="1">
      <c r="A10" s="82"/>
      <c r="B10" s="83"/>
      <c r="C10" s="83"/>
    </row>
    <row r="11" spans="1:3" ht="19.5" customHeight="1" hidden="1">
      <c r="A11" s="78"/>
      <c r="B11" s="84"/>
      <c r="C11" s="84"/>
    </row>
    <row r="12" spans="1:3" ht="21" customHeight="1" hidden="1">
      <c r="A12" s="82"/>
      <c r="B12" s="83"/>
      <c r="C12" s="83"/>
    </row>
    <row r="13" spans="1:3" ht="24" customHeight="1" hidden="1">
      <c r="A13" s="96"/>
      <c r="B13" s="97"/>
      <c r="C13" s="97"/>
    </row>
    <row r="14" spans="1:3" ht="21.75" customHeight="1" hidden="1">
      <c r="A14" s="82"/>
      <c r="B14" s="83"/>
      <c r="C14" s="83"/>
    </row>
    <row r="15" spans="1:3" ht="18" customHeight="1" hidden="1">
      <c r="A15" s="82"/>
      <c r="B15" s="83"/>
      <c r="C15" s="83"/>
    </row>
    <row r="16" spans="1:3" ht="30" customHeight="1" hidden="1">
      <c r="A16" s="77"/>
      <c r="B16" s="77"/>
      <c r="C16" s="77"/>
    </row>
    <row r="17" spans="1:3" ht="24" customHeight="1" hidden="1">
      <c r="A17" s="77"/>
      <c r="B17" s="77"/>
      <c r="C17" s="77"/>
    </row>
    <row r="18" spans="1:3" ht="62.25" customHeight="1">
      <c r="A18" s="98" t="s">
        <v>95</v>
      </c>
      <c r="B18" s="98"/>
      <c r="C18" s="98"/>
    </row>
    <row r="19" spans="1:3" ht="17.25" customHeight="1">
      <c r="A19" s="80" t="s">
        <v>38</v>
      </c>
      <c r="B19" s="81"/>
      <c r="C19" s="81"/>
    </row>
    <row r="20" spans="1:3" ht="18.75" hidden="1">
      <c r="A20" s="3"/>
      <c r="B20" s="4"/>
      <c r="C20" s="15"/>
    </row>
    <row r="21" spans="1:3" ht="21.75" customHeight="1">
      <c r="A21" s="1" t="s">
        <v>0</v>
      </c>
      <c r="B21" s="2" t="s">
        <v>1</v>
      </c>
      <c r="C21" s="1" t="s">
        <v>96</v>
      </c>
    </row>
    <row r="22" spans="1:3" ht="0.75" customHeight="1" hidden="1">
      <c r="A22" s="1"/>
      <c r="B22" s="2"/>
      <c r="C22" s="1" t="s">
        <v>32</v>
      </c>
    </row>
    <row r="23" spans="1:3" ht="22.5" customHeight="1">
      <c r="A23" s="19" t="s">
        <v>2</v>
      </c>
      <c r="B23" s="19" t="s">
        <v>97</v>
      </c>
      <c r="C23" s="73">
        <f>C24+C25+C26+C27+C28+C29+C31+C32+C33+C34+C35+C36+C37+C38+C39+C40+C41+C42+C44+C45</f>
        <v>370578</v>
      </c>
    </row>
    <row r="24" spans="1:3" ht="39.75" customHeight="1">
      <c r="A24" s="17" t="s">
        <v>3</v>
      </c>
      <c r="B24" s="20" t="s">
        <v>15</v>
      </c>
      <c r="C24" s="66">
        <v>1800</v>
      </c>
    </row>
    <row r="25" spans="1:3" ht="19.5" customHeight="1">
      <c r="A25" s="17" t="s">
        <v>4</v>
      </c>
      <c r="B25" s="21" t="s">
        <v>5</v>
      </c>
      <c r="C25" s="67">
        <v>234000</v>
      </c>
    </row>
    <row r="26" spans="1:3" s="18" customFormat="1" ht="37.5" customHeight="1">
      <c r="A26" s="22" t="s">
        <v>79</v>
      </c>
      <c r="B26" s="23" t="s">
        <v>80</v>
      </c>
      <c r="C26" s="68">
        <v>57000</v>
      </c>
    </row>
    <row r="27" spans="1:3" ht="37.5" customHeight="1" hidden="1">
      <c r="A27" s="17" t="s">
        <v>6</v>
      </c>
      <c r="B27" s="20" t="s">
        <v>16</v>
      </c>
      <c r="C27" s="60">
        <v>0</v>
      </c>
    </row>
    <row r="28" spans="1:3" ht="37.5" customHeight="1">
      <c r="A28" s="17" t="s">
        <v>86</v>
      </c>
      <c r="B28" s="21" t="s">
        <v>87</v>
      </c>
      <c r="C28" s="67">
        <v>8500</v>
      </c>
    </row>
    <row r="29" spans="1:3" ht="20.25" customHeight="1">
      <c r="A29" s="17" t="s">
        <v>7</v>
      </c>
      <c r="B29" s="21" t="s">
        <v>8</v>
      </c>
      <c r="C29" s="67">
        <v>17000</v>
      </c>
    </row>
    <row r="30" spans="1:3" ht="20.25" hidden="1">
      <c r="A30" s="17" t="s">
        <v>9</v>
      </c>
      <c r="B30" s="21" t="s">
        <v>10</v>
      </c>
      <c r="C30" s="60" t="s">
        <v>39</v>
      </c>
    </row>
    <row r="31" spans="1:3" ht="20.25">
      <c r="A31" s="17" t="s">
        <v>92</v>
      </c>
      <c r="B31" s="21" t="s">
        <v>93</v>
      </c>
      <c r="C31" s="67">
        <v>2517</v>
      </c>
    </row>
    <row r="32" spans="1:3" ht="20.25">
      <c r="A32" s="17" t="s">
        <v>17</v>
      </c>
      <c r="B32" s="21" t="s">
        <v>81</v>
      </c>
      <c r="C32" s="67">
        <v>5500</v>
      </c>
    </row>
    <row r="33" spans="1:3" ht="134.25" customHeight="1">
      <c r="A33" s="24" t="s">
        <v>88</v>
      </c>
      <c r="B33" s="16" t="s">
        <v>48</v>
      </c>
      <c r="C33" s="69">
        <v>15650</v>
      </c>
    </row>
    <row r="34" spans="1:3" ht="133.5" customHeight="1">
      <c r="A34" s="25" t="s">
        <v>25</v>
      </c>
      <c r="B34" s="26" t="s">
        <v>49</v>
      </c>
      <c r="C34" s="69">
        <v>1850</v>
      </c>
    </row>
    <row r="35" spans="1:3" ht="96.75" customHeight="1">
      <c r="A35" s="17" t="s">
        <v>30</v>
      </c>
      <c r="B35" s="21" t="s">
        <v>18</v>
      </c>
      <c r="C35" s="69">
        <v>650</v>
      </c>
    </row>
    <row r="36" spans="1:3" ht="96.75" customHeight="1">
      <c r="A36" s="17" t="s">
        <v>11</v>
      </c>
      <c r="B36" s="21" t="s">
        <v>19</v>
      </c>
      <c r="C36" s="70">
        <v>26</v>
      </c>
    </row>
    <row r="37" spans="1:3" ht="135" customHeight="1">
      <c r="A37" s="17" t="s">
        <v>75</v>
      </c>
      <c r="B37" s="27" t="s">
        <v>76</v>
      </c>
      <c r="C37" s="69">
        <v>360</v>
      </c>
    </row>
    <row r="38" spans="1:3" ht="54.75" customHeight="1">
      <c r="A38" s="17" t="s">
        <v>12</v>
      </c>
      <c r="B38" s="21" t="s">
        <v>20</v>
      </c>
      <c r="C38" s="69">
        <v>449</v>
      </c>
    </row>
    <row r="39" spans="1:3" ht="57.75" customHeight="1">
      <c r="A39" s="25" t="s">
        <v>46</v>
      </c>
      <c r="B39" s="28" t="s">
        <v>47</v>
      </c>
      <c r="C39" s="71">
        <v>201</v>
      </c>
    </row>
    <row r="40" spans="1:3" ht="38.25" customHeight="1">
      <c r="A40" s="25" t="s">
        <v>44</v>
      </c>
      <c r="B40" s="26" t="s">
        <v>45</v>
      </c>
      <c r="C40" s="71">
        <v>655</v>
      </c>
    </row>
    <row r="41" spans="1:3" ht="75.75" customHeight="1">
      <c r="A41" s="25" t="s">
        <v>42</v>
      </c>
      <c r="B41" s="21" t="s">
        <v>43</v>
      </c>
      <c r="C41" s="69">
        <v>1881</v>
      </c>
    </row>
    <row r="42" spans="1:3" ht="75" customHeight="1">
      <c r="A42" s="22" t="s">
        <v>100</v>
      </c>
      <c r="B42" s="21" t="s">
        <v>101</v>
      </c>
      <c r="C42" s="69">
        <v>19053</v>
      </c>
    </row>
    <row r="43" spans="1:3" ht="93.75" customHeight="1" hidden="1">
      <c r="A43" s="25" t="s">
        <v>40</v>
      </c>
      <c r="B43" s="28" t="s">
        <v>41</v>
      </c>
      <c r="C43" s="61">
        <v>0</v>
      </c>
    </row>
    <row r="44" spans="1:3" ht="24" customHeight="1">
      <c r="A44" s="17" t="s">
        <v>21</v>
      </c>
      <c r="B44" s="21" t="s">
        <v>82</v>
      </c>
      <c r="C44" s="69">
        <v>1000</v>
      </c>
    </row>
    <row r="45" spans="1:3" ht="20.25" customHeight="1">
      <c r="A45" s="17" t="s">
        <v>77</v>
      </c>
      <c r="B45" s="21" t="s">
        <v>78</v>
      </c>
      <c r="C45" s="72">
        <v>2486</v>
      </c>
    </row>
    <row r="46" spans="1:5" s="31" customFormat="1" ht="18.75">
      <c r="A46" s="44" t="s">
        <v>13</v>
      </c>
      <c r="B46" s="44" t="s">
        <v>14</v>
      </c>
      <c r="C46" s="62">
        <f>C47+C48+C49+C58+C69</f>
        <v>900706.2</v>
      </c>
      <c r="D46" s="29"/>
      <c r="E46" s="30"/>
    </row>
    <row r="47" spans="1:5" s="31" customFormat="1" ht="37.5">
      <c r="A47" s="45" t="s">
        <v>89</v>
      </c>
      <c r="B47" s="46" t="s">
        <v>98</v>
      </c>
      <c r="C47" s="47">
        <f>140360+6613.7</f>
        <v>146973.7</v>
      </c>
      <c r="D47" s="29"/>
      <c r="E47" s="30"/>
    </row>
    <row r="48" spans="1:5" s="31" customFormat="1" ht="56.25">
      <c r="A48" s="45" t="s">
        <v>94</v>
      </c>
      <c r="B48" s="46" t="s">
        <v>84</v>
      </c>
      <c r="C48" s="63">
        <f>48881.2+21899.4+6591.1+263.9-251.4+7001.4+1169.5+34.3+5606.7+1872.6+514.5</f>
        <v>93583.20000000001</v>
      </c>
      <c r="D48" s="33"/>
      <c r="E48" s="32"/>
    </row>
    <row r="49" spans="1:5" s="31" customFormat="1" ht="57.75" customHeight="1">
      <c r="A49" s="45" t="s">
        <v>90</v>
      </c>
      <c r="B49" s="46" t="s">
        <v>85</v>
      </c>
      <c r="C49" s="63">
        <f>649291.1+1901.7+2156.5</f>
        <v>653349.2999999999</v>
      </c>
      <c r="D49" s="33"/>
      <c r="E49" s="35"/>
    </row>
    <row r="50" spans="1:5" s="31" customFormat="1" ht="117" customHeight="1" hidden="1">
      <c r="A50" s="48" t="s">
        <v>33</v>
      </c>
      <c r="B50" s="49" t="s">
        <v>35</v>
      </c>
      <c r="C50" s="64">
        <f>C51</f>
        <v>0</v>
      </c>
      <c r="D50" s="36"/>
      <c r="E50" s="35"/>
    </row>
    <row r="51" spans="1:5" s="31" customFormat="1" ht="100.5" customHeight="1" hidden="1">
      <c r="A51" s="48" t="s">
        <v>34</v>
      </c>
      <c r="B51" s="49" t="s">
        <v>35</v>
      </c>
      <c r="C51" s="64"/>
      <c r="D51" s="33"/>
      <c r="E51" s="35"/>
    </row>
    <row r="52" spans="1:5" s="31" customFormat="1" ht="59.25" customHeight="1" hidden="1">
      <c r="A52" s="45" t="s">
        <v>22</v>
      </c>
      <c r="B52" s="46" t="s">
        <v>23</v>
      </c>
      <c r="C52" s="63">
        <f>C53</f>
        <v>0</v>
      </c>
      <c r="D52" s="33"/>
      <c r="E52" s="35"/>
    </row>
    <row r="53" spans="1:5" s="31" customFormat="1" ht="63.75" customHeight="1" hidden="1">
      <c r="A53" s="45" t="s">
        <v>24</v>
      </c>
      <c r="B53" s="46" t="s">
        <v>31</v>
      </c>
      <c r="C53" s="63">
        <v>0</v>
      </c>
      <c r="D53" s="37"/>
      <c r="E53" s="35"/>
    </row>
    <row r="54" spans="1:5" s="31" customFormat="1" ht="18.75" hidden="1">
      <c r="A54" s="45" t="s">
        <v>26</v>
      </c>
      <c r="B54" s="46" t="s">
        <v>27</v>
      </c>
      <c r="C54" s="63">
        <f>C55</f>
        <v>0</v>
      </c>
      <c r="D54" s="33"/>
      <c r="E54" s="35"/>
    </row>
    <row r="55" spans="1:5" s="31" customFormat="1" ht="37.5" hidden="1">
      <c r="A55" s="45" t="s">
        <v>28</v>
      </c>
      <c r="B55" s="46" t="s">
        <v>29</v>
      </c>
      <c r="C55" s="63">
        <v>0</v>
      </c>
      <c r="D55" s="38"/>
      <c r="E55" s="35"/>
    </row>
    <row r="56" spans="1:5" s="31" customFormat="1" ht="20.25" customHeight="1" hidden="1">
      <c r="A56" s="45"/>
      <c r="B56" s="46" t="s">
        <v>36</v>
      </c>
      <c r="C56" s="63"/>
      <c r="D56" s="39"/>
      <c r="E56" s="35"/>
    </row>
    <row r="57" spans="1:5" s="31" customFormat="1" ht="20.25" customHeight="1" hidden="1">
      <c r="A57" s="50"/>
      <c r="B57" s="51" t="s">
        <v>37</v>
      </c>
      <c r="C57" s="64">
        <v>0</v>
      </c>
      <c r="D57" s="39"/>
      <c r="E57" s="35"/>
    </row>
    <row r="58" spans="1:5" s="31" customFormat="1" ht="18.75">
      <c r="A58" s="22" t="s">
        <v>91</v>
      </c>
      <c r="B58" s="49" t="s">
        <v>83</v>
      </c>
      <c r="C58" s="65">
        <v>6800</v>
      </c>
      <c r="D58" s="40"/>
      <c r="E58" s="35"/>
    </row>
    <row r="59" spans="1:5" s="34" customFormat="1" ht="37.5" hidden="1">
      <c r="A59" s="52" t="s">
        <v>71</v>
      </c>
      <c r="B59" s="53" t="s">
        <v>72</v>
      </c>
      <c r="C59" s="54">
        <f>C60</f>
        <v>0</v>
      </c>
      <c r="D59" s="41"/>
      <c r="E59" s="42"/>
    </row>
    <row r="60" spans="1:5" s="31" customFormat="1" ht="38.25" customHeight="1" hidden="1">
      <c r="A60" s="55" t="s">
        <v>73</v>
      </c>
      <c r="B60" s="56" t="s">
        <v>74</v>
      </c>
      <c r="C60" s="57">
        <v>0</v>
      </c>
      <c r="D60" s="40"/>
      <c r="E60" s="35"/>
    </row>
    <row r="61" spans="1:5" s="34" customFormat="1" ht="115.5" customHeight="1" hidden="1">
      <c r="A61" s="52" t="s">
        <v>52</v>
      </c>
      <c r="B61" s="53" t="s">
        <v>51</v>
      </c>
      <c r="C61" s="54">
        <f>C62+C65</f>
        <v>0</v>
      </c>
      <c r="D61" s="41"/>
      <c r="E61" s="42"/>
    </row>
    <row r="62" spans="1:5" s="43" customFormat="1" ht="115.5" customHeight="1" hidden="1">
      <c r="A62" s="55" t="s">
        <v>62</v>
      </c>
      <c r="B62" s="56" t="s">
        <v>61</v>
      </c>
      <c r="C62" s="57">
        <f>C63</f>
        <v>0</v>
      </c>
      <c r="D62" s="40"/>
      <c r="E62" s="35"/>
    </row>
    <row r="63" spans="1:5" s="31" customFormat="1" ht="94.5" customHeight="1" hidden="1">
      <c r="A63" s="55" t="s">
        <v>58</v>
      </c>
      <c r="B63" s="56" t="s">
        <v>57</v>
      </c>
      <c r="C63" s="57">
        <f>C64</f>
        <v>0</v>
      </c>
      <c r="D63" s="40"/>
      <c r="E63" s="35"/>
    </row>
    <row r="64" spans="1:5" s="31" customFormat="1" ht="75.75" customHeight="1" hidden="1">
      <c r="A64" s="55" t="s">
        <v>60</v>
      </c>
      <c r="B64" s="56" t="s">
        <v>59</v>
      </c>
      <c r="C64" s="57">
        <v>0</v>
      </c>
      <c r="D64" s="40"/>
      <c r="E64" s="35"/>
    </row>
    <row r="65" spans="1:5" s="31" customFormat="1" ht="57.75" customHeight="1" hidden="1">
      <c r="A65" s="55" t="s">
        <v>64</v>
      </c>
      <c r="B65" s="56" t="s">
        <v>63</v>
      </c>
      <c r="C65" s="57">
        <f>C66</f>
        <v>0</v>
      </c>
      <c r="D65" s="40"/>
      <c r="E65" s="35"/>
    </row>
    <row r="66" spans="1:5" s="31" customFormat="1" ht="54.75" customHeight="1" hidden="1">
      <c r="A66" s="55" t="s">
        <v>66</v>
      </c>
      <c r="B66" s="56" t="s">
        <v>65</v>
      </c>
      <c r="C66" s="57">
        <f>C67+C68</f>
        <v>0</v>
      </c>
      <c r="D66" s="40"/>
      <c r="E66" s="35"/>
    </row>
    <row r="67" spans="1:5" s="31" customFormat="1" ht="57.75" customHeight="1" hidden="1">
      <c r="A67" s="55" t="s">
        <v>68</v>
      </c>
      <c r="B67" s="56" t="s">
        <v>67</v>
      </c>
      <c r="C67" s="57">
        <v>0</v>
      </c>
      <c r="D67" s="40"/>
      <c r="E67" s="35"/>
    </row>
    <row r="68" spans="1:5" s="31" customFormat="1" ht="57.75" customHeight="1" hidden="1">
      <c r="A68" s="55" t="s">
        <v>70</v>
      </c>
      <c r="B68" s="56" t="s">
        <v>69</v>
      </c>
      <c r="C68" s="57">
        <v>0</v>
      </c>
      <c r="D68" s="40"/>
      <c r="E68" s="35"/>
    </row>
    <row r="69" spans="1:5" s="34" customFormat="1" ht="57.75" customHeight="1" hidden="1">
      <c r="A69" s="52" t="s">
        <v>54</v>
      </c>
      <c r="B69" s="52" t="s">
        <v>53</v>
      </c>
      <c r="C69" s="54">
        <f>C70</f>
        <v>0</v>
      </c>
      <c r="D69" s="41"/>
      <c r="E69" s="42"/>
    </row>
    <row r="70" spans="1:5" s="31" customFormat="1" ht="75" hidden="1">
      <c r="A70" s="55" t="s">
        <v>56</v>
      </c>
      <c r="B70" s="56" t="s">
        <v>55</v>
      </c>
      <c r="C70" s="57">
        <v>0</v>
      </c>
      <c r="D70" s="40"/>
      <c r="E70" s="35"/>
    </row>
    <row r="71" spans="1:5" s="31" customFormat="1" ht="18.75">
      <c r="A71" s="58"/>
      <c r="B71" s="59" t="s">
        <v>50</v>
      </c>
      <c r="C71" s="74">
        <f>C46+C23</f>
        <v>1271284.2</v>
      </c>
      <c r="D71" s="39"/>
      <c r="E71" s="35"/>
    </row>
    <row r="72" spans="1:5" ht="75.75" customHeight="1">
      <c r="A72" s="94" t="s">
        <v>99</v>
      </c>
      <c r="B72" s="95"/>
      <c r="C72" s="75"/>
      <c r="D72" s="10"/>
      <c r="E72" s="8"/>
    </row>
    <row r="73" spans="1:5" ht="18.75" hidden="1">
      <c r="A73" s="11"/>
      <c r="B73" s="12"/>
      <c r="C73" s="13"/>
      <c r="D73" s="10"/>
      <c r="E73" s="8"/>
    </row>
    <row r="74" spans="1:4" ht="23.25" customHeight="1">
      <c r="A74" s="77"/>
      <c r="B74" s="85"/>
      <c r="C74" s="85"/>
      <c r="D74" s="85"/>
    </row>
    <row r="75" spans="1:4" ht="69" customHeight="1">
      <c r="A75" s="87" t="s">
        <v>103</v>
      </c>
      <c r="B75" s="87"/>
      <c r="C75" s="87" t="s">
        <v>102</v>
      </c>
      <c r="D75" s="87"/>
    </row>
    <row r="76" spans="1:4" ht="16.5" customHeight="1">
      <c r="A76" s="86"/>
      <c r="B76" s="86"/>
      <c r="C76" s="86"/>
      <c r="D76" s="86"/>
    </row>
    <row r="77" spans="1:4" s="7" customFormat="1" ht="18" customHeight="1">
      <c r="A77" s="76"/>
      <c r="B77" s="76"/>
      <c r="C77" s="76"/>
      <c r="D77" s="76"/>
    </row>
  </sheetData>
  <sheetProtection/>
  <mergeCells count="24">
    <mergeCell ref="C75:D75"/>
    <mergeCell ref="A72:B72"/>
    <mergeCell ref="A13:C13"/>
    <mergeCell ref="A14:C14"/>
    <mergeCell ref="A15:C15"/>
    <mergeCell ref="A16:C16"/>
    <mergeCell ref="A18:C18"/>
    <mergeCell ref="A17:C17"/>
    <mergeCell ref="A1:C1"/>
    <mergeCell ref="A2:C2"/>
    <mergeCell ref="A3:C3"/>
    <mergeCell ref="A6:C6"/>
    <mergeCell ref="B5:C5"/>
    <mergeCell ref="A9:C9"/>
    <mergeCell ref="A77:D77"/>
    <mergeCell ref="A8:C8"/>
    <mergeCell ref="A7:C7"/>
    <mergeCell ref="A19:C19"/>
    <mergeCell ref="A10:C10"/>
    <mergeCell ref="A11:C11"/>
    <mergeCell ref="A12:C12"/>
    <mergeCell ref="A74:D74"/>
    <mergeCell ref="A76:D76"/>
    <mergeCell ref="A75:B75"/>
  </mergeCells>
  <printOptions/>
  <pageMargins left="0.7874015748031497" right="0" top="0.5905511811023623" bottom="0.3937007874015748" header="0.5118110236220472" footer="0.31496062992125984"/>
  <pageSetup fitToHeight="2" fitToWidth="1" horizontalDpi="600" verticalDpi="600" orientation="portrait" paperSize="9" scale="81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Каракай</dc:creator>
  <cp:keywords/>
  <dc:description/>
  <cp:lastModifiedBy>user8</cp:lastModifiedBy>
  <cp:lastPrinted>2022-04-22T11:20:04Z</cp:lastPrinted>
  <dcterms:created xsi:type="dcterms:W3CDTF">2008-09-26T04:30:06Z</dcterms:created>
  <dcterms:modified xsi:type="dcterms:W3CDTF">2022-10-24T08:12:16Z</dcterms:modified>
  <cp:category/>
  <cp:version/>
  <cp:contentType/>
  <cp:contentStatus/>
</cp:coreProperties>
</file>